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08665CFE-C897-411B-A7B3-46A212325734}" xr6:coauthVersionLast="47" xr6:coauthVersionMax="47" xr10:uidLastSave="{00000000-0000-0000-0000-000000000000}"/>
  <bookViews>
    <workbookView xWindow="14303" yWindow="-98" windowWidth="28995" windowHeight="15675" activeTab="2" xr2:uid="{00000000-000D-0000-FFFF-FFFF00000000}"/>
  </bookViews>
  <sheets>
    <sheet name="Performance Non-Life Solo" sheetId="29" r:id="rId1"/>
    <sheet name="Performance Life Solo" sheetId="30" r:id="rId2"/>
    <sheet name="Performance Solo Reins." sheetId="31" r:id="rId3"/>
    <sheet name="Simplified SST B. Sheet Solo" sheetId="10" r:id="rId4"/>
    <sheet name="Solvency Solo" sheetId="24" r:id="rId5"/>
  </sheets>
  <definedNames>
    <definedName name="_ReportingDate">#REF!</definedName>
    <definedName name="_xlnm.Print_Area" localSheetId="1">'Performance Life Solo'!$B$2:$R$43</definedName>
    <definedName name="_xlnm.Print_Area" localSheetId="0">'Performance Non-Life Solo'!$B$2:$AJ$43</definedName>
    <definedName name="_xlnm.Print_Area" localSheetId="2">'Performance Solo Reins.'!$B$2:$T$42</definedName>
    <definedName name="_xlnm.Print_Area" localSheetId="3">'Simplified SST B. Sheet Solo'!$B$2:$I$69</definedName>
    <definedName name="_xlnm.Print_Area" localSheetId="4">'Solvency Solo'!$B$2:$H$29</definedName>
    <definedName name="_xlnm.Print_Titles" localSheetId="0">'Performance Non-Life Solo'!$B:$C</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31" l="1"/>
  <c r="G11" i="31"/>
  <c r="K11" i="31"/>
  <c r="M11" i="31"/>
  <c r="O11" i="31"/>
  <c r="Q11" i="31"/>
  <c r="Q14" i="31" s="1"/>
  <c r="Q16" i="31" s="1"/>
  <c r="S11" i="31"/>
  <c r="G14" i="31"/>
  <c r="G16" i="31" s="1"/>
  <c r="K14" i="31"/>
  <c r="K16" i="31" s="1"/>
  <c r="M14" i="31"/>
  <c r="M16" i="31" s="1"/>
  <c r="O14" i="31"/>
  <c r="O16" i="31" s="1"/>
  <c r="S14" i="31"/>
  <c r="S16" i="31"/>
  <c r="E22" i="31"/>
  <c r="G22" i="31"/>
  <c r="K22" i="31"/>
  <c r="M22" i="31"/>
  <c r="O22" i="31"/>
  <c r="Q22" i="31"/>
  <c r="S22" i="31"/>
  <c r="S27" i="31" s="1"/>
  <c r="E25" i="31"/>
  <c r="G25" i="31"/>
  <c r="K25" i="31"/>
  <c r="M25" i="31"/>
  <c r="O25" i="31"/>
  <c r="Q25" i="31"/>
  <c r="S25" i="31"/>
  <c r="G26" i="31"/>
  <c r="K26" i="31"/>
  <c r="M26" i="31"/>
  <c r="O26" i="31"/>
  <c r="Q26" i="31"/>
  <c r="S26" i="31"/>
  <c r="E27" i="31"/>
  <c r="K27" i="31"/>
  <c r="M27" i="31"/>
  <c r="O27" i="31"/>
  <c r="Q27" i="31"/>
  <c r="E30" i="31"/>
  <c r="G27" i="31" l="1"/>
  <c r="E14" i="31"/>
  <c r="F13" i="24"/>
  <c r="F22" i="24" s="1"/>
  <c r="F23" i="24" s="1"/>
  <c r="E16" i="31" l="1"/>
  <c r="G22" i="24"/>
  <c r="F11" i="24"/>
  <c r="E34" i="31" l="1"/>
  <c r="E39" i="31" s="1"/>
  <c r="E41" i="31" s="1"/>
  <c r="G11" i="24"/>
  <c r="G13" i="24" s="1"/>
</calcChain>
</file>

<file path=xl/sharedStrings.xml><?xml version="1.0" encoding="utf-8"?>
<sst xmlns="http://schemas.openxmlformats.org/spreadsheetml/2006/main" count="317" uniqueCount="161">
  <si>
    <r>
      <rPr>
        <b/>
        <sz val="12"/>
        <rFont val="Arial"/>
        <family val="2"/>
      </rPr>
      <t>Financial situation report: quantitative template "Performance Solo NL"</t>
    </r>
  </si>
  <si>
    <r>
      <rPr>
        <sz val="10"/>
        <color theme="1"/>
        <rFont val="Arial"/>
        <family val="2"/>
      </rPr>
      <t>Currency: CHF or annual report currency</t>
    </r>
  </si>
  <si>
    <r>
      <rPr>
        <sz val="10"/>
        <color theme="1"/>
        <rFont val="Arial"/>
        <family val="2"/>
      </rPr>
      <t xml:space="preserve">Amounts stated in millions </t>
    </r>
  </si>
  <si>
    <r>
      <rPr>
        <sz val="10"/>
        <color theme="1"/>
        <rFont val="Arial"/>
        <family val="2"/>
      </rPr>
      <t>Total</t>
    </r>
  </si>
  <si>
    <r>
      <rPr>
        <sz val="10"/>
        <color theme="1"/>
        <rFont val="Arial"/>
        <family val="2"/>
      </rPr>
      <t>Direct Swiss business</t>
    </r>
  </si>
  <si>
    <r>
      <rPr>
        <sz val="10"/>
        <color theme="1"/>
        <rFont val="Arial"/>
        <family val="2"/>
      </rPr>
      <t>Direct non-Swiss business</t>
    </r>
  </si>
  <si>
    <r>
      <rPr>
        <sz val="10"/>
        <color theme="1"/>
        <rFont val="Arial"/>
        <family val="2"/>
      </rPr>
      <t>Indirect business</t>
    </r>
  </si>
  <si>
    <r>
      <rPr>
        <sz val="10"/>
        <rFont val="Arial"/>
        <family val="2"/>
      </rPr>
      <t>Accident</t>
    </r>
  </si>
  <si>
    <r>
      <rPr>
        <sz val="10"/>
        <rFont val="Arial"/>
        <family val="2"/>
      </rPr>
      <t>Illness</t>
    </r>
  </si>
  <si>
    <r>
      <rPr>
        <sz val="10"/>
        <rFont val="Arial"/>
        <family val="2"/>
      </rPr>
      <t>Motor vehicle</t>
    </r>
  </si>
  <si>
    <r>
      <rPr>
        <sz val="10"/>
        <rFont val="Arial"/>
        <family val="2"/>
      </rPr>
      <t xml:space="preserve">Transport </t>
    </r>
  </si>
  <si>
    <r>
      <rPr>
        <sz val="10"/>
        <rFont val="Arial"/>
        <family val="2"/>
      </rPr>
      <t>General third-party 
liability</t>
    </r>
  </si>
  <si>
    <r>
      <rPr>
        <sz val="10"/>
        <rFont val="Arial"/>
        <family val="2"/>
      </rPr>
      <t>Other branches</t>
    </r>
  </si>
  <si>
    <r>
      <rPr>
        <sz val="10"/>
        <rFont val="Arial"/>
        <family val="2"/>
      </rPr>
      <t>Total</t>
    </r>
  </si>
  <si>
    <r>
      <rPr>
        <sz val="10"/>
        <color theme="1"/>
        <rFont val="Arial"/>
        <family val="2"/>
      </rPr>
      <t>Personal accident</t>
    </r>
  </si>
  <si>
    <r>
      <rPr>
        <sz val="10"/>
        <rFont val="Arial"/>
        <family val="2"/>
      </rPr>
      <t>Health</t>
    </r>
  </si>
  <si>
    <r>
      <rPr>
        <sz val="10"/>
        <rFont val="Arial"/>
        <family val="2"/>
      </rPr>
      <t>Motor</t>
    </r>
  </si>
  <si>
    <r>
      <rPr>
        <sz val="10"/>
        <rFont val="Arial"/>
        <family val="2"/>
      </rPr>
      <t>Marine, aviation,
 transport</t>
    </r>
  </si>
  <si>
    <r>
      <rPr>
        <sz val="10"/>
        <rFont val="Arial"/>
        <family val="2"/>
      </rPr>
      <t>Property</t>
    </r>
  </si>
  <si>
    <r>
      <rPr>
        <sz val="10"/>
        <color theme="1"/>
        <rFont val="Arial"/>
        <family val="2"/>
      </rPr>
      <t>Casualty</t>
    </r>
  </si>
  <si>
    <r>
      <rPr>
        <sz val="10"/>
        <rFont val="Arial"/>
        <family val="2"/>
      </rPr>
      <t>Miscellaneous</t>
    </r>
  </si>
  <si>
    <r>
      <rPr>
        <sz val="10"/>
        <rFont val="Arial"/>
        <family val="2"/>
      </rPr>
      <t>Reporting year</t>
    </r>
  </si>
  <si>
    <r>
      <rPr>
        <sz val="10"/>
        <rFont val="Arial"/>
        <family val="2"/>
      </rPr>
      <t>Reporting
year</t>
    </r>
  </si>
  <si>
    <r>
      <rPr>
        <sz val="10"/>
        <color theme="1"/>
        <rFont val="Arial"/>
        <family val="2"/>
      </rPr>
      <t>Gross premiums</t>
    </r>
  </si>
  <si>
    <r>
      <rPr>
        <sz val="10"/>
        <color theme="1"/>
        <rFont val="Arial"/>
        <family val="2"/>
      </rPr>
      <t>Reinsurers' share of gross premiums</t>
    </r>
  </si>
  <si>
    <r>
      <rPr>
        <sz val="10"/>
        <color theme="1"/>
        <rFont val="Arial"/>
        <family val="2"/>
      </rPr>
      <t>Premiums for own account (1 + 2)</t>
    </r>
  </si>
  <si>
    <r>
      <rPr>
        <sz val="10"/>
        <color theme="1"/>
        <rFont val="Arial"/>
        <family val="2"/>
      </rPr>
      <t>Change in unearned premium reserves</t>
    </r>
  </si>
  <si>
    <r>
      <rPr>
        <sz val="10"/>
        <color theme="1"/>
        <rFont val="Arial"/>
        <family val="2"/>
      </rPr>
      <t>Reinsurers' share of change in unearned premium reserves</t>
    </r>
  </si>
  <si>
    <r>
      <rPr>
        <sz val="10"/>
        <color theme="1"/>
        <rFont val="Arial"/>
        <family val="2"/>
      </rPr>
      <t>Premiums earned for own account (3 + 4 + 5)</t>
    </r>
  </si>
  <si>
    <r>
      <rPr>
        <sz val="10"/>
        <color theme="1"/>
        <rFont val="Arial"/>
        <family val="2"/>
      </rPr>
      <t>Other income from insurance business</t>
    </r>
  </si>
  <si>
    <r>
      <rPr>
        <b/>
        <sz val="10"/>
        <color theme="0"/>
        <rFont val="Arial"/>
        <family val="2"/>
      </rPr>
      <t>Total income from underwriting business (6 + 7)</t>
    </r>
  </si>
  <si>
    <r>
      <rPr>
        <sz val="10"/>
        <color theme="1"/>
        <rFont val="Arial"/>
        <family val="2"/>
      </rPr>
      <t>Payments for insurance claims (gross)</t>
    </r>
  </si>
  <si>
    <r>
      <rPr>
        <sz val="10"/>
        <color theme="1"/>
        <rFont val="Arial"/>
        <family val="2"/>
      </rPr>
      <t xml:space="preserve">Reinsurers' share of payments for insurance claims </t>
    </r>
  </si>
  <si>
    <r>
      <rPr>
        <sz val="10"/>
        <color theme="1"/>
        <rFont val="Arial"/>
        <family val="2"/>
      </rPr>
      <t>Change in technical provisions</t>
    </r>
  </si>
  <si>
    <r>
      <rPr>
        <sz val="10"/>
        <color theme="1"/>
        <rFont val="Arial"/>
        <family val="2"/>
      </rPr>
      <t>Reinsurers' share of change in technical provisions</t>
    </r>
  </si>
  <si>
    <r>
      <rPr>
        <sz val="10"/>
        <color theme="1"/>
        <rFont val="Arial"/>
        <family val="2"/>
      </rPr>
      <t>Change in technical provisions for unit-linked life insurance</t>
    </r>
  </si>
  <si>
    <r>
      <rPr>
        <b/>
        <sz val="10"/>
        <color theme="0"/>
        <rFont val="Arial"/>
        <family val="2"/>
      </rPr>
      <t>Expenses for insurance claims for own account (9 + 10 + 11 + 12 + 13)</t>
    </r>
  </si>
  <si>
    <r>
      <rPr>
        <sz val="10"/>
        <color theme="1"/>
        <rFont val="Arial"/>
        <family val="2"/>
      </rPr>
      <t>Acquisition and administration expenses</t>
    </r>
  </si>
  <si>
    <r>
      <rPr>
        <sz val="10"/>
        <color theme="1"/>
        <rFont val="Arial"/>
        <family val="2"/>
      </rPr>
      <t>Reinsurers' share of acquisition and administration expenses</t>
    </r>
  </si>
  <si>
    <r>
      <rPr>
        <sz val="10"/>
        <color theme="1"/>
        <rFont val="Arial"/>
        <family val="2"/>
      </rPr>
      <t>Acquisition and administration expenses for own account (15 + 16)</t>
    </r>
  </si>
  <si>
    <r>
      <rPr>
        <sz val="10"/>
        <color theme="1"/>
        <rFont val="Arial"/>
        <family val="2"/>
      </rPr>
      <t>Other underwriting expenses for own account</t>
    </r>
  </si>
  <si>
    <r>
      <rPr>
        <b/>
        <sz val="10"/>
        <color theme="0"/>
        <rFont val="Arial"/>
        <family val="2"/>
      </rPr>
      <t>Total expenses from underwriting business (14 + 17 + 18) (non-life insurance only)</t>
    </r>
  </si>
  <si>
    <r>
      <rPr>
        <sz val="10"/>
        <color theme="1"/>
        <rFont val="Arial"/>
        <family val="2"/>
      </rPr>
      <t>Investment income</t>
    </r>
  </si>
  <si>
    <r>
      <rPr>
        <sz val="10"/>
        <color theme="1"/>
        <rFont val="Arial"/>
        <family val="2"/>
      </rPr>
      <t>Investment expenses</t>
    </r>
  </si>
  <si>
    <r>
      <rPr>
        <b/>
        <sz val="10"/>
        <color theme="0"/>
        <rFont val="Arial"/>
        <family val="2"/>
      </rPr>
      <t>Net investment income (20 + 21)</t>
    </r>
  </si>
  <si>
    <r>
      <rPr>
        <sz val="10"/>
        <color theme="1"/>
        <rFont val="Arial"/>
        <family val="2"/>
      </rPr>
      <t>Capital and interest income from unit-linked life insurance</t>
    </r>
  </si>
  <si>
    <r>
      <rPr>
        <sz val="10"/>
        <color theme="1"/>
        <rFont val="Arial"/>
        <family val="2"/>
      </rPr>
      <t>Other financial income</t>
    </r>
  </si>
  <si>
    <r>
      <rPr>
        <sz val="10"/>
        <color theme="1"/>
        <rFont val="Arial"/>
        <family val="2"/>
      </rPr>
      <t>Other financial expenses</t>
    </r>
  </si>
  <si>
    <r>
      <rPr>
        <b/>
        <sz val="10"/>
        <color theme="0"/>
        <rFont val="Arial"/>
        <family val="2"/>
      </rPr>
      <t>Operating result (8 + 14 + 17 + 18 + 22 + 23 + 24 + 25)</t>
    </r>
  </si>
  <si>
    <r>
      <rPr>
        <sz val="10"/>
        <color theme="1"/>
        <rFont val="Arial"/>
        <family val="2"/>
      </rPr>
      <t>Interest expenses for interest-bearing liabilities</t>
    </r>
  </si>
  <si>
    <r>
      <rPr>
        <sz val="10"/>
        <color theme="1"/>
        <rFont val="Arial"/>
        <family val="2"/>
      </rPr>
      <t>Other income</t>
    </r>
  </si>
  <si>
    <r>
      <rPr>
        <sz val="10"/>
        <color theme="1"/>
        <rFont val="Arial"/>
        <family val="2"/>
      </rPr>
      <t>Other expenses</t>
    </r>
  </si>
  <si>
    <r>
      <rPr>
        <sz val="10"/>
        <color theme="1"/>
        <rFont val="Arial"/>
        <family val="2"/>
      </rPr>
      <t>Extraordinary income/expenses</t>
    </r>
  </si>
  <si>
    <r>
      <rPr>
        <b/>
        <sz val="10"/>
        <color theme="0"/>
        <rFont val="Arial"/>
        <family val="2"/>
      </rPr>
      <t>Profit / loss before taxes (26 + 27 + 28 + 29 + 30)</t>
    </r>
  </si>
  <si>
    <r>
      <rPr>
        <sz val="10"/>
        <color theme="1"/>
        <rFont val="Arial"/>
        <family val="2"/>
      </rPr>
      <t>Direct taxes</t>
    </r>
  </si>
  <si>
    <r>
      <rPr>
        <b/>
        <sz val="10"/>
        <color theme="0"/>
        <rFont val="Arial"/>
        <family val="2"/>
      </rPr>
      <t>Profit / loss (31 + 32)</t>
    </r>
  </si>
  <si>
    <r>
      <rPr>
        <sz val="10"/>
        <color theme="1"/>
        <rFont val="Arial"/>
        <family val="2"/>
      </rPr>
      <t>Swiss business</t>
    </r>
  </si>
  <si>
    <r>
      <rPr>
        <sz val="10"/>
        <color theme="1"/>
        <rFont val="Arial"/>
        <family val="2"/>
      </rPr>
      <t>Non-Swiss business</t>
    </r>
  </si>
  <si>
    <r>
      <rPr>
        <sz val="10"/>
        <rFont val="Arial"/>
        <family val="2"/>
      </rPr>
      <t xml:space="preserve">Individual life </t>
    </r>
  </si>
  <si>
    <r>
      <rPr>
        <sz val="10"/>
        <rFont val="Arial"/>
        <family val="2"/>
      </rPr>
      <t>Group life</t>
    </r>
  </si>
  <si>
    <r>
      <rPr>
        <sz val="10"/>
        <rFont val="Arial"/>
        <family val="2"/>
      </rPr>
      <t>Unit-linked life insurance</t>
    </r>
  </si>
  <si>
    <r>
      <rPr>
        <sz val="10"/>
        <rFont val="Arial"/>
        <family val="2"/>
      </rPr>
      <t>Other forms of life insurance</t>
    </r>
  </si>
  <si>
    <r>
      <rPr>
        <sz val="10"/>
        <color theme="1"/>
        <rFont val="Arial"/>
        <family val="2"/>
      </rPr>
      <t>Reinsurers' share of payments for insurance claims</t>
    </r>
  </si>
  <si>
    <r>
      <rPr>
        <sz val="10"/>
        <rFont val="Arial"/>
        <family val="2"/>
      </rPr>
      <t>Ref. date 
previous period</t>
    </r>
  </si>
  <si>
    <r>
      <rPr>
        <sz val="10"/>
        <rFont val="Arial"/>
        <family val="2"/>
      </rPr>
      <t>Adjustments
previous period</t>
    </r>
  </si>
  <si>
    <r>
      <rPr>
        <sz val="10"/>
        <rFont val="Arial"/>
        <family val="2"/>
      </rPr>
      <t>Ref. date 
reporting year</t>
    </r>
  </si>
  <si>
    <r>
      <rPr>
        <sz val="10"/>
        <rFont val="Arial"/>
        <family val="2"/>
      </rPr>
      <t>Real estate</t>
    </r>
  </si>
  <si>
    <r>
      <rPr>
        <sz val="10"/>
        <rFont val="Arial"/>
        <family val="2"/>
      </rPr>
      <t>Fixed-income securities</t>
    </r>
  </si>
  <si>
    <r>
      <rPr>
        <sz val="10"/>
        <rFont val="Arial"/>
        <family val="2"/>
      </rPr>
      <t>Loans</t>
    </r>
  </si>
  <si>
    <r>
      <rPr>
        <sz val="10"/>
        <rFont val="Arial"/>
        <family val="2"/>
      </rPr>
      <t xml:space="preserve">Mortgages </t>
    </r>
  </si>
  <si>
    <r>
      <rPr>
        <sz val="10"/>
        <rFont val="Arial"/>
        <family val="2"/>
      </rPr>
      <t>Equities</t>
    </r>
  </si>
  <si>
    <r>
      <rPr>
        <sz val="10"/>
        <rFont val="Arial"/>
        <family val="2"/>
      </rPr>
      <t>Other investments</t>
    </r>
  </si>
  <si>
    <r>
      <rPr>
        <sz val="10"/>
        <rFont val="Arial"/>
        <family val="2"/>
      </rPr>
      <t>Collective investment schemes</t>
    </r>
  </si>
  <si>
    <r>
      <rPr>
        <sz val="10"/>
        <rFont val="Arial"/>
        <family val="2"/>
      </rPr>
      <t>Alternative investments</t>
    </r>
  </si>
  <si>
    <r>
      <rPr>
        <sz val="10"/>
        <rFont val="Arial"/>
        <family val="2"/>
      </rPr>
      <t>Other investments</t>
    </r>
  </si>
  <si>
    <r>
      <rPr>
        <sz val="10"/>
        <rFont val="Arial"/>
        <family val="2"/>
      </rPr>
      <t xml:space="preserve">Total investments </t>
    </r>
  </si>
  <si>
    <r>
      <rPr>
        <sz val="10"/>
        <rFont val="Arial"/>
        <family val="2"/>
      </rPr>
      <t>Financial investments from unit-linked life insurance</t>
    </r>
  </si>
  <si>
    <r>
      <rPr>
        <sz val="10"/>
        <rFont val="Arial"/>
        <family val="2"/>
      </rPr>
      <t>Receivables from derivative financial instruments</t>
    </r>
  </si>
  <si>
    <r>
      <rPr>
        <sz val="10"/>
        <rFont val="Arial"/>
        <family val="2"/>
      </rPr>
      <t>Cash and cash equivalents</t>
    </r>
  </si>
  <si>
    <r>
      <rPr>
        <sz val="10"/>
        <rFont val="Arial"/>
        <family val="2"/>
      </rPr>
      <t>Receivables from insurance business</t>
    </r>
  </si>
  <si>
    <r>
      <rPr>
        <sz val="10"/>
        <rFont val="Arial"/>
        <family val="2"/>
      </rPr>
      <t>Other receivables</t>
    </r>
  </si>
  <si>
    <r>
      <rPr>
        <sz val="10"/>
        <rFont val="Arial"/>
        <family val="2"/>
      </rPr>
      <t>Other assets</t>
    </r>
  </si>
  <si>
    <r>
      <rPr>
        <sz val="10"/>
        <rFont val="Arial"/>
        <family val="2"/>
      </rPr>
      <t>Total other assets</t>
    </r>
  </si>
  <si>
    <r>
      <rPr>
        <sz val="10"/>
        <rFont val="Arial"/>
        <family val="2"/>
      </rPr>
      <t>Best estimate of provisions for insurance liabilities</t>
    </r>
  </si>
  <si>
    <r>
      <rPr>
        <sz val="10"/>
        <rFont val="Arial"/>
        <family val="2"/>
      </rPr>
      <t>Direct insurance: non-life insurance business</t>
    </r>
  </si>
  <si>
    <r>
      <rPr>
        <sz val="10"/>
        <rFont val="Arial"/>
        <family val="2"/>
      </rPr>
      <t>Direct insurance: health insurance business</t>
    </r>
  </si>
  <si>
    <r>
      <rPr>
        <sz val="10"/>
        <rFont val="Arial"/>
        <family val="2"/>
      </rPr>
      <t>Direct insurance: other business</t>
    </r>
  </si>
  <si>
    <r>
      <rPr>
        <sz val="10"/>
        <rFont val="Arial"/>
        <family val="2"/>
      </rPr>
      <t>Reinsurers' share of best estimate of provisions for insurance liabilities</t>
    </r>
  </si>
  <si>
    <r>
      <rPr>
        <sz val="10"/>
        <rFont val="Arial"/>
        <family val="2"/>
      </rPr>
      <t>Direct insurance: unit-linked life insurance business</t>
    </r>
  </si>
  <si>
    <r>
      <rPr>
        <sz val="10"/>
        <rFont val="Arial"/>
        <family val="2"/>
      </rPr>
      <t>Non-technical provisions</t>
    </r>
  </si>
  <si>
    <r>
      <rPr>
        <sz val="10"/>
        <rFont val="Arial"/>
        <family val="2"/>
      </rPr>
      <t>Interest-bearing liabilities</t>
    </r>
  </si>
  <si>
    <r>
      <rPr>
        <sz val="10"/>
        <rFont val="Arial"/>
        <family val="2"/>
      </rPr>
      <t>Liabilities from derivative financial instruments</t>
    </r>
  </si>
  <si>
    <r>
      <rPr>
        <sz val="10"/>
        <rFont val="Arial"/>
        <family val="2"/>
      </rPr>
      <t>Deposits retained on ceded reinsurance</t>
    </r>
  </si>
  <si>
    <r>
      <rPr>
        <sz val="10"/>
        <rFont val="Arial"/>
        <family val="2"/>
      </rPr>
      <t>Liabilities from insurance business</t>
    </r>
  </si>
  <si>
    <r>
      <rPr>
        <sz val="10"/>
        <rFont val="Arial"/>
        <family val="2"/>
      </rPr>
      <t>Other liabilities</t>
    </r>
  </si>
  <si>
    <r>
      <rPr>
        <b/>
        <sz val="12"/>
        <rFont val="Arial"/>
        <family val="2"/>
      </rPr>
      <t>Financial situation report: quantitative template "Solvency Solo"</t>
    </r>
  </si>
  <si>
    <r>
      <rPr>
        <sz val="10"/>
        <color theme="1"/>
        <rFont val="Arial"/>
        <family val="2"/>
      </rPr>
      <t>Adjustments previous period</t>
    </r>
  </si>
  <si>
    <r>
      <rPr>
        <sz val="10"/>
        <color theme="1"/>
        <rFont val="Arial"/>
        <family val="2"/>
      </rPr>
      <t>in CHF millions</t>
    </r>
  </si>
  <si>
    <r>
      <rPr>
        <sz val="10"/>
        <color theme="1"/>
        <rFont val="Arial"/>
        <family val="2"/>
      </rPr>
      <t>in CHF millions</t>
    </r>
  </si>
  <si>
    <r>
      <rPr>
        <sz val="10"/>
        <color theme="1"/>
        <rFont val="Arial"/>
        <family val="2"/>
      </rPr>
      <t>in CHF millions</t>
    </r>
  </si>
  <si>
    <r>
      <rPr>
        <b/>
        <sz val="10"/>
        <rFont val="Arial"/>
        <family val="2"/>
      </rPr>
      <t>Derivation of RBC</t>
    </r>
  </si>
  <si>
    <r>
      <rPr>
        <sz val="10"/>
        <rFont val="Arial"/>
        <family val="2"/>
      </rPr>
      <t>Deductions</t>
    </r>
  </si>
  <si>
    <r>
      <rPr>
        <b/>
        <sz val="10"/>
        <color theme="0"/>
        <rFont val="Arial"/>
        <family val="2"/>
      </rPr>
      <t>Core capital</t>
    </r>
  </si>
  <si>
    <r>
      <rPr>
        <sz val="10"/>
        <rFont val="Arial"/>
        <family val="2"/>
      </rPr>
      <t>Supplementary capital</t>
    </r>
  </si>
  <si>
    <r>
      <rPr>
        <b/>
        <sz val="10"/>
        <color theme="0"/>
        <rFont val="Arial"/>
        <family val="2"/>
      </rPr>
      <t>RBC</t>
    </r>
  </si>
  <si>
    <r>
      <rPr>
        <sz val="10"/>
        <color theme="1"/>
        <rFont val="Arial"/>
        <family val="2"/>
      </rPr>
      <t>Adjustments previous period</t>
    </r>
  </si>
  <si>
    <r>
      <rPr>
        <sz val="10"/>
        <color theme="1"/>
        <rFont val="Arial"/>
        <family val="2"/>
      </rPr>
      <t>in CHF millions</t>
    </r>
  </si>
  <si>
    <r>
      <rPr>
        <sz val="10"/>
        <color theme="1"/>
        <rFont val="Arial"/>
        <family val="2"/>
      </rPr>
      <t>in CHF millions</t>
    </r>
  </si>
  <si>
    <r>
      <rPr>
        <sz val="10"/>
        <color theme="1"/>
        <rFont val="Arial"/>
        <family val="2"/>
      </rPr>
      <t>in CHF millions</t>
    </r>
  </si>
  <si>
    <r>
      <rPr>
        <b/>
        <sz val="10"/>
        <rFont val="Arial"/>
        <family val="2"/>
      </rPr>
      <t>Derivation of target capital</t>
    </r>
  </si>
  <si>
    <r>
      <rPr>
        <sz val="10"/>
        <rFont val="Arial"/>
        <family val="2"/>
      </rPr>
      <t xml:space="preserve">Underwriting risk </t>
    </r>
  </si>
  <si>
    <r>
      <rPr>
        <sz val="10"/>
        <rFont val="Arial"/>
        <family val="2"/>
      </rPr>
      <t>Market risk</t>
    </r>
  </si>
  <si>
    <r>
      <rPr>
        <sz val="10"/>
        <rFont val="Arial"/>
        <family val="2"/>
      </rPr>
      <t>Diversification effects</t>
    </r>
  </si>
  <si>
    <r>
      <rPr>
        <sz val="10"/>
        <rFont val="Arial"/>
        <family val="2"/>
      </rPr>
      <t>Credit risk</t>
    </r>
  </si>
  <si>
    <r>
      <rPr>
        <b/>
        <sz val="10"/>
        <color theme="0"/>
        <rFont val="Arial"/>
        <family val="2"/>
      </rPr>
      <t>Target capital</t>
    </r>
  </si>
  <si>
    <r>
      <rPr>
        <sz val="10"/>
        <color theme="1"/>
        <rFont val="Arial"/>
        <family val="2"/>
      </rPr>
      <t>Adjustments previous period</t>
    </r>
  </si>
  <si>
    <r>
      <rPr>
        <sz val="10"/>
        <color theme="1"/>
        <rFont val="Arial"/>
        <family val="2"/>
      </rPr>
      <t>in %</t>
    </r>
  </si>
  <si>
    <r>
      <rPr>
        <sz val="10"/>
        <color theme="1"/>
        <rFont val="Arial"/>
        <family val="2"/>
      </rPr>
      <t>in %</t>
    </r>
  </si>
  <si>
    <r>
      <rPr>
        <sz val="10"/>
        <color theme="1"/>
        <rFont val="Arial"/>
        <family val="2"/>
      </rPr>
      <t>in %</t>
    </r>
  </si>
  <si>
    <r>
      <rPr>
        <b/>
        <sz val="10"/>
        <rFont val="Arial"/>
        <family val="2"/>
      </rPr>
      <t>SST ratio</t>
    </r>
  </si>
  <si>
    <t>Fire, natural hazards, 
property damage</t>
  </si>
  <si>
    <t>Ref. date previous 
period</t>
  </si>
  <si>
    <t>Ref. date reporting 
year</t>
  </si>
  <si>
    <t xml:space="preserve">Amounts stated in 
millions </t>
  </si>
  <si>
    <t>Financial situation report: quantitative template "Performance Solo L"</t>
  </si>
  <si>
    <t>Previous 
year</t>
  </si>
  <si>
    <t>Currency: CHF or currency for SST reporting</t>
  </si>
  <si>
    <t>Structured products</t>
  </si>
  <si>
    <t xml:space="preserve">Deposits made under assumed reinsurance contracts </t>
  </si>
  <si>
    <t>Direct insurance: life insurance business 
(excluding unit linked life insurance)</t>
  </si>
  <si>
    <t>Reinsurance: life insurance business
(excluding unit linked life insurance)</t>
  </si>
  <si>
    <t>Reinsurance: non-life insurance business</t>
  </si>
  <si>
    <t>Reinsurance: health insurance business</t>
  </si>
  <si>
    <t>Reinsurance: other business</t>
  </si>
  <si>
    <t>Reinsurance: unit-linked life insurance business</t>
  </si>
  <si>
    <t>Fixed assets</t>
  </si>
  <si>
    <t>Deferred acquisition costs</t>
  </si>
  <si>
    <t>Intangible assets</t>
  </si>
  <si>
    <t>Unpaid share capital</t>
  </si>
  <si>
    <t>Accrued assets</t>
  </si>
  <si>
    <t>Best estimate of provisions for unit-linked life insurance liabilities</t>
  </si>
  <si>
    <t>Accrued liabilities</t>
  </si>
  <si>
    <t>Subordinated debts</t>
  </si>
  <si>
    <t>Participations</t>
  </si>
  <si>
    <t>Expenses for insurance claims for own account (9 + 10 + 11 + 12 + 13)</t>
  </si>
  <si>
    <t>Financial situation report: quantitative template
 "Performance Solo Reinsurance"</t>
  </si>
  <si>
    <t>Market value margin</t>
  </si>
  <si>
    <t>Tier 1 risk-absorbing capital instruments (RAC) counted towards core capital</t>
  </si>
  <si>
    <t>Financial situation report: quantitative template 
"Simplified SST Balance Sheet Solo"</t>
  </si>
  <si>
    <t>Market value margin and other effects on target capital</t>
  </si>
  <si>
    <t>Market conform value of investments</t>
  </si>
  <si>
    <t>Market conform value of other assets</t>
  </si>
  <si>
    <t>Total market conform value of assets</t>
  </si>
  <si>
    <t>Market conform value of liabilities 
(including unit linked life insurance)</t>
  </si>
  <si>
    <t>Market conform value of other liabilities</t>
  </si>
  <si>
    <t>Total market conform value of liabilities</t>
  </si>
  <si>
    <t>Market conform value of assets minus market conform value of liabilities</t>
  </si>
  <si>
    <r>
      <t xml:space="preserve">Notes:
'- In the "Ref. date previous period" column, enter the SST balance sheet figures as of January 1, 2023 published in the financial condition report for the fiscal year 2022.
'- In the column "Adjustments previous period", the </t>
    </r>
    <r>
      <rPr>
        <i/>
        <sz val="10"/>
        <rFont val="Arial"/>
        <family val="2"/>
      </rPr>
      <t>changes</t>
    </r>
    <r>
      <rPr>
        <sz val="10"/>
        <rFont val="Arial"/>
        <family val="2"/>
      </rPr>
      <t xml:space="preserve"> ("restatements") of the SST balance sheet as of January 1, 2023 due to the revised ISO as of January 1, 2024 are to be entered. Generally, this only concerns the value of the market value margin in the SST 2023. 
'- In the column "Ref. date reporting year" the figures in the SST balance sheet as of January 1, 2024 based on the ISO revised as of January 1, 2024 are to be shown. </t>
    </r>
  </si>
  <si>
    <r>
      <t xml:space="preserve">Notes:
'- In the column "Ref. date previous period" the  SST 2023 figures published in the financial condition report for the fiscal year 2022 are to be entered.
'- In the column "Adjustments previous period", the </t>
    </r>
    <r>
      <rPr>
        <i/>
        <sz val="10"/>
        <rFont val="Arial"/>
        <family val="2"/>
      </rPr>
      <t>changes</t>
    </r>
    <r>
      <rPr>
        <sz val="10"/>
        <rFont val="Arial"/>
        <family val="2"/>
      </rPr>
      <t xml:space="preserve"> ("restatements") in the SST 2023 figures due to the revised ISO as of January 1, 2024 are to be entered.
'- In the column "Ref. date reporting year" the SST 2024 figures according to the revised ISO as of January 1, 2024 are to be shown. 
'- Line "Market value margin and other effects on the target capital": Since based on the revised ISO the market value margin is to be included in the liabilities of the SST balance sheet only the other effects on the target capital but not the market value margin are to be shown in the line "Market value margin and other effects on the target capital" for the column "Ref. date reporting year". In the column "Adjustments previous period", the </t>
    </r>
    <r>
      <rPr>
        <i/>
        <sz val="10"/>
        <rFont val="Arial"/>
        <family val="2"/>
      </rPr>
      <t>changes</t>
    </r>
    <r>
      <rPr>
        <sz val="10"/>
        <rFont val="Arial"/>
        <family val="2"/>
      </rPr>
      <t xml:space="preserve"> ("restatements") in the SST 2023 figures due to the revised ISO as of January 1, 2024 are to be entered. These changes include the market value margin, which for the revised SST 2023 figures is no longer to be reported in the line "Market value margin and other effects on the target capital".</t>
    </r>
  </si>
  <si>
    <t>.</t>
  </si>
  <si>
    <t>Reporting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</si>
</sst>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00"/>
    <numFmt numFmtId="165" formatCode="_-* #,##0.00_-;\-* #,##0.00_-;_-* &quot;-&quot;??_-;_-@_-"/>
    <numFmt numFmtId="166" formatCode="_-* #,##0.0_-;\-* #,##0.0_-;_-* &quot;-&quot;??_-;_-@_-"/>
    <numFmt numFmtId="167" formatCode="_ * #,##0.0_ ;_ * \-#,##0.0_ ;_ * &quot;-&quot;??_ ;_ @_ "/>
    <numFmt numFmtId="168" formatCode="#,##0.0"/>
  </numFmts>
  <fonts count="13" x14ac:knownFonts="1">
    <font>
      <sz val="10"/>
      <color theme="1"/>
      <name val="Arial"/>
      <family val="2"/>
    </font>
    <font>
      <b/>
      <sz val="10"/>
      <color theme="0"/>
      <name val="Arial"/>
      <family val="2"/>
    </font>
    <font>
      <b/>
      <sz val="10"/>
      <name val="Arial"/>
      <family val="2"/>
    </font>
    <font>
      <sz val="10"/>
      <name val="Arial"/>
      <family val="2"/>
    </font>
    <font>
      <u/>
      <sz val="10"/>
      <color indexed="12"/>
      <name val="Arial"/>
      <family val="2"/>
    </font>
    <font>
      <b/>
      <sz val="12"/>
      <name val="Arial"/>
      <family val="2"/>
    </font>
    <font>
      <b/>
      <sz val="12"/>
      <color rgb="FFFF0000"/>
      <name val="Arial"/>
      <family val="2"/>
    </font>
    <font>
      <sz val="10"/>
      <color theme="0"/>
      <name val="Arial"/>
      <family val="2"/>
    </font>
    <font>
      <sz val="9"/>
      <name val="Arial"/>
      <family val="2"/>
    </font>
    <font>
      <sz val="9"/>
      <color theme="1"/>
      <name val="Arial"/>
      <family val="2"/>
    </font>
    <font>
      <b/>
      <sz val="11"/>
      <name val="Arial"/>
      <family val="2"/>
    </font>
    <font>
      <i/>
      <sz val="10"/>
      <name val="Arial"/>
      <family val="2"/>
    </font>
    <font>
      <sz val="10"/>
      <color theme="1"/>
      <name val="Arial"/>
      <family val="2"/>
    </font>
  </fonts>
  <fills count="6">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medium">
        <color auto="1"/>
      </top>
      <bottom style="thin">
        <color auto="1"/>
      </bottom>
      <diagonal/>
    </border>
    <border>
      <left style="medium">
        <color indexed="64"/>
      </left>
      <right style="thin">
        <color indexed="64"/>
      </right>
      <top style="thin">
        <color indexed="64"/>
      </top>
      <bottom/>
      <diagonal/>
    </border>
    <border>
      <left style="thin">
        <color auto="1"/>
      </left>
      <right style="medium">
        <color auto="1"/>
      </right>
      <top style="medium">
        <color auto="1"/>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3" fillId="0" borderId="0"/>
    <xf numFmtId="0" fontId="4" fillId="0" borderId="0" applyNumberFormat="0" applyFill="0" applyBorder="0" applyAlignment="0" applyProtection="0">
      <alignment vertical="top"/>
      <protection locked="0"/>
    </xf>
    <xf numFmtId="43" fontId="12" fillId="0" borderId="0" applyFont="0" applyFill="0" applyBorder="0" applyAlignment="0" applyProtection="0"/>
    <xf numFmtId="9" fontId="12" fillId="0" borderId="0" applyFont="0" applyFill="0" applyBorder="0" applyAlignment="0" applyProtection="0"/>
  </cellStyleXfs>
  <cellXfs count="195">
    <xf numFmtId="0" fontId="0" fillId="0" borderId="0" xfId="0"/>
    <xf numFmtId="0" fontId="2" fillId="0" borderId="0" xfId="1" applyFont="1" applyAlignment="1">
      <alignment horizontal="center"/>
    </xf>
    <xf numFmtId="0" fontId="0" fillId="0" borderId="1" xfId="0" applyBorder="1"/>
    <xf numFmtId="0" fontId="2" fillId="0" borderId="0" xfId="1" applyFont="1" applyAlignment="1">
      <alignment horizontal="left"/>
    </xf>
    <xf numFmtId="0" fontId="0" fillId="0" borderId="17" xfId="0" applyBorder="1"/>
    <xf numFmtId="0" fontId="0" fillId="0" borderId="18" xfId="0" applyBorder="1"/>
    <xf numFmtId="0" fontId="0" fillId="0" borderId="20" xfId="0" applyBorder="1"/>
    <xf numFmtId="0" fontId="0" fillId="0" borderId="0" xfId="0" applyAlignment="1">
      <alignment horizontal="right"/>
    </xf>
    <xf numFmtId="3" fontId="3" fillId="0" borderId="0" xfId="1" quotePrefix="1" applyNumberFormat="1" applyAlignment="1">
      <alignment horizontal="left" vertical="center" wrapText="1"/>
    </xf>
    <xf numFmtId="0" fontId="1" fillId="2" borderId="28" xfId="0" applyFont="1" applyFill="1" applyBorder="1"/>
    <xf numFmtId="0" fontId="0" fillId="0" borderId="13" xfId="0" applyBorder="1"/>
    <xf numFmtId="0" fontId="0" fillId="0" borderId="6" xfId="0" applyBorder="1"/>
    <xf numFmtId="0" fontId="0" fillId="0" borderId="19" xfId="0" applyBorder="1"/>
    <xf numFmtId="164" fontId="2" fillId="0" borderId="20" xfId="1" quotePrefix="1" applyNumberFormat="1" applyFont="1" applyBorder="1" applyAlignment="1">
      <alignment horizontal="center" vertical="center" wrapText="1"/>
    </xf>
    <xf numFmtId="164" fontId="2" fillId="0" borderId="20" xfId="1" quotePrefix="1" applyNumberFormat="1" applyFont="1" applyBorder="1" applyAlignment="1">
      <alignment horizontal="left" vertical="center" wrapText="1"/>
    </xf>
    <xf numFmtId="0" fontId="0" fillId="0" borderId="21" xfId="0" applyBorder="1"/>
    <xf numFmtId="0" fontId="0" fillId="5" borderId="0" xfId="0" applyFill="1"/>
    <xf numFmtId="0" fontId="0" fillId="5" borderId="0" xfId="0" applyFill="1" applyAlignment="1">
      <alignment horizontal="left"/>
    </xf>
    <xf numFmtId="164" fontId="2" fillId="5" borderId="0" xfId="1" quotePrefix="1" applyNumberFormat="1" applyFont="1" applyFill="1" applyAlignment="1">
      <alignment horizontal="center" vertical="center" wrapText="1"/>
    </xf>
    <xf numFmtId="164" fontId="2" fillId="5" borderId="0" xfId="1" quotePrefix="1" applyNumberFormat="1" applyFont="1" applyFill="1" applyAlignment="1">
      <alignment horizontal="left" vertical="center" wrapText="1"/>
    </xf>
    <xf numFmtId="164" fontId="2" fillId="5" borderId="0" xfId="1" applyNumberFormat="1" applyFont="1" applyFill="1" applyAlignment="1">
      <alignment horizontal="center" vertical="center" wrapText="1"/>
    </xf>
    <xf numFmtId="164" fontId="2" fillId="5" borderId="0" xfId="1" applyNumberFormat="1" applyFont="1" applyFill="1" applyAlignment="1">
      <alignment horizontal="left" vertical="center" wrapText="1"/>
    </xf>
    <xf numFmtId="3" fontId="2" fillId="5" borderId="0" xfId="1" quotePrefix="1" applyNumberFormat="1" applyFont="1" applyFill="1" applyAlignment="1">
      <alignment horizontal="center" vertical="center" wrapText="1"/>
    </xf>
    <xf numFmtId="3" fontId="2" fillId="5" borderId="0" xfId="1" quotePrefix="1" applyNumberFormat="1" applyFont="1" applyFill="1" applyAlignment="1">
      <alignment horizontal="left" vertical="center" wrapText="1"/>
    </xf>
    <xf numFmtId="0" fontId="2" fillId="5" borderId="0" xfId="1" applyFont="1" applyFill="1" applyAlignment="1">
      <alignment horizontal="center"/>
    </xf>
    <xf numFmtId="0" fontId="2" fillId="5" borderId="0" xfId="1" applyFont="1" applyFill="1" applyAlignment="1">
      <alignment horizontal="left"/>
    </xf>
    <xf numFmtId="0" fontId="2" fillId="5" borderId="0" xfId="1" applyFont="1" applyFill="1" applyAlignment="1">
      <alignment horizontal="left" vertical="center" wrapText="1"/>
    </xf>
    <xf numFmtId="0" fontId="3" fillId="5" borderId="0" xfId="1" applyFill="1" applyAlignment="1">
      <alignment vertical="center" wrapText="1"/>
    </xf>
    <xf numFmtId="0" fontId="3" fillId="5" borderId="0" xfId="1" applyFill="1" applyAlignment="1">
      <alignment horizontal="left" vertical="center" wrapText="1"/>
    </xf>
    <xf numFmtId="9" fontId="0" fillId="0" borderId="25" xfId="0" applyNumberFormat="1" applyBorder="1"/>
    <xf numFmtId="0" fontId="0" fillId="0" borderId="5" xfId="0" applyBorder="1"/>
    <xf numFmtId="0" fontId="0" fillId="0" borderId="11" xfId="0" applyBorder="1"/>
    <xf numFmtId="0" fontId="0" fillId="0" borderId="3" xfId="0" applyBorder="1"/>
    <xf numFmtId="0" fontId="0" fillId="0" borderId="32" xfId="0" applyBorder="1" applyAlignment="1">
      <alignment horizontal="center"/>
    </xf>
    <xf numFmtId="0" fontId="0" fillId="0" borderId="8" xfId="0" applyBorder="1" applyAlignment="1">
      <alignment horizontal="center"/>
    </xf>
    <xf numFmtId="0" fontId="0" fillId="0" borderId="26" xfId="0" applyBorder="1" applyAlignment="1">
      <alignment horizontal="center"/>
    </xf>
    <xf numFmtId="0" fontId="0" fillId="0" borderId="11" xfId="0" applyBorder="1" applyAlignment="1">
      <alignment horizontal="center" vertical="center" wrapText="1"/>
    </xf>
    <xf numFmtId="0" fontId="6" fillId="5" borderId="0" xfId="0" applyFont="1" applyFill="1" applyAlignment="1">
      <alignment horizontal="center"/>
    </xf>
    <xf numFmtId="0" fontId="0" fillId="0" borderId="35" xfId="0" applyBorder="1"/>
    <xf numFmtId="0" fontId="3" fillId="0" borderId="2" xfId="0" applyFont="1" applyBorder="1" applyAlignment="1">
      <alignment horizontal="center" wrapText="1"/>
    </xf>
    <xf numFmtId="0" fontId="3" fillId="0" borderId="34" xfId="0" applyFont="1" applyBorder="1" applyAlignment="1">
      <alignment horizontal="center" wrapText="1"/>
    </xf>
    <xf numFmtId="0" fontId="3" fillId="0" borderId="33" xfId="0" applyFont="1" applyBorder="1" applyAlignment="1">
      <alignment horizontal="center" wrapText="1"/>
    </xf>
    <xf numFmtId="0" fontId="0" fillId="0" borderId="37" xfId="0" applyBorder="1"/>
    <xf numFmtId="0" fontId="0" fillId="0" borderId="38" xfId="0" applyBorder="1"/>
    <xf numFmtId="0" fontId="0" fillId="3" borderId="15" xfId="0" applyFill="1" applyBorder="1" applyAlignment="1">
      <alignment horizontal="left"/>
    </xf>
    <xf numFmtId="0" fontId="0" fillId="3" borderId="16" xfId="0" applyFill="1" applyBorder="1"/>
    <xf numFmtId="0" fontId="0" fillId="3" borderId="21" xfId="0" applyFill="1" applyBorder="1"/>
    <xf numFmtId="0" fontId="0" fillId="0" borderId="9"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3" fontId="1" fillId="2" borderId="9" xfId="1" applyNumberFormat="1" applyFont="1" applyFill="1" applyBorder="1" applyAlignment="1">
      <alignment horizontal="center" vertical="center" wrapText="1"/>
    </xf>
    <xf numFmtId="0" fontId="0" fillId="5" borderId="21" xfId="0" applyFill="1" applyBorder="1"/>
    <xf numFmtId="0" fontId="0" fillId="5" borderId="18" xfId="0" applyFill="1" applyBorder="1"/>
    <xf numFmtId="0" fontId="0" fillId="5" borderId="20" xfId="0" applyFill="1" applyBorder="1"/>
    <xf numFmtId="0" fontId="3" fillId="0" borderId="31" xfId="1" applyBorder="1" applyAlignment="1">
      <alignment horizontal="left"/>
    </xf>
    <xf numFmtId="0" fontId="3" fillId="0" borderId="23" xfId="1" applyBorder="1" applyAlignment="1">
      <alignment horizontal="left"/>
    </xf>
    <xf numFmtId="0" fontId="1" fillId="2" borderId="24" xfId="0" applyFont="1" applyFill="1" applyBorder="1"/>
    <xf numFmtId="0" fontId="0" fillId="3" borderId="15" xfId="0" applyFill="1" applyBorder="1"/>
    <xf numFmtId="0" fontId="0" fillId="3" borderId="20" xfId="0" applyFill="1" applyBorder="1"/>
    <xf numFmtId="0" fontId="0" fillId="3" borderId="14" xfId="0" applyFill="1" applyBorder="1" applyAlignment="1">
      <alignment horizontal="left"/>
    </xf>
    <xf numFmtId="0" fontId="0" fillId="5" borderId="0" xfId="0" applyFill="1" applyAlignment="1">
      <alignment wrapText="1"/>
    </xf>
    <xf numFmtId="0" fontId="0" fillId="0" borderId="23" xfId="0" applyBorder="1" applyAlignment="1">
      <alignment wrapText="1"/>
    </xf>
    <xf numFmtId="0" fontId="1" fillId="2" borderId="23" xfId="0" applyFont="1" applyFill="1" applyBorder="1" applyAlignment="1">
      <alignment wrapText="1"/>
    </xf>
    <xf numFmtId="0" fontId="0" fillId="5" borderId="20" xfId="0" applyFill="1" applyBorder="1" applyAlignment="1">
      <alignment wrapText="1"/>
    </xf>
    <xf numFmtId="0" fontId="0" fillId="5" borderId="0" xfId="0" applyFill="1" applyAlignment="1">
      <alignment vertical="top"/>
    </xf>
    <xf numFmtId="0" fontId="1" fillId="2" borderId="1" xfId="0" applyFont="1" applyFill="1" applyBorder="1" applyAlignment="1">
      <alignment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5" borderId="44" xfId="0" applyFill="1" applyBorder="1" applyAlignment="1">
      <alignment vertical="top"/>
    </xf>
    <xf numFmtId="0" fontId="0" fillId="5" borderId="45" xfId="0" applyFill="1" applyBorder="1"/>
    <xf numFmtId="0" fontId="0" fillId="5" borderId="46" xfId="0" applyFill="1" applyBorder="1"/>
    <xf numFmtId="0" fontId="0" fillId="5" borderId="47" xfId="0" applyFill="1" applyBorder="1" applyAlignment="1">
      <alignment vertical="top"/>
    </xf>
    <xf numFmtId="0" fontId="0" fillId="5" borderId="48" xfId="0" applyFill="1" applyBorder="1"/>
    <xf numFmtId="0" fontId="0" fillId="5" borderId="47" xfId="0" applyFill="1" applyBorder="1" applyAlignment="1">
      <alignment horizontal="center" vertical="top"/>
    </xf>
    <xf numFmtId="0" fontId="0" fillId="5" borderId="49" xfId="0" applyFill="1" applyBorder="1" applyAlignment="1">
      <alignment vertical="top"/>
    </xf>
    <xf numFmtId="0" fontId="0" fillId="5" borderId="50" xfId="0" applyFill="1" applyBorder="1"/>
    <xf numFmtId="0" fontId="0" fillId="5" borderId="51" xfId="0" applyFill="1" applyBorder="1"/>
    <xf numFmtId="0" fontId="0" fillId="0" borderId="44" xfId="0" applyBorder="1"/>
    <xf numFmtId="0" fontId="0" fillId="0" borderId="45" xfId="0" applyBorder="1"/>
    <xf numFmtId="0" fontId="0" fillId="0" borderId="52" xfId="0" applyBorder="1"/>
    <xf numFmtId="0" fontId="0" fillId="0" borderId="47" xfId="0" applyBorder="1"/>
    <xf numFmtId="0" fontId="0" fillId="0" borderId="53" xfId="0" applyBorder="1"/>
    <xf numFmtId="0" fontId="0" fillId="5" borderId="47" xfId="0" applyFill="1" applyBorder="1"/>
    <xf numFmtId="0" fontId="0" fillId="5" borderId="49" xfId="0" applyFill="1" applyBorder="1"/>
    <xf numFmtId="0" fontId="0" fillId="0" borderId="45" xfId="0" applyBorder="1" applyAlignment="1">
      <alignment horizontal="left"/>
    </xf>
    <xf numFmtId="0" fontId="0" fillId="5" borderId="45" xfId="0" applyFill="1" applyBorder="1" applyAlignment="1">
      <alignment wrapText="1"/>
    </xf>
    <xf numFmtId="0" fontId="0" fillId="5" borderId="52" xfId="0" applyFill="1" applyBorder="1"/>
    <xf numFmtId="0" fontId="0" fillId="5" borderId="53" xfId="0" applyFill="1" applyBorder="1" applyAlignment="1">
      <alignment vertical="top"/>
    </xf>
    <xf numFmtId="0" fontId="0" fillId="5" borderId="50" xfId="0" applyFill="1" applyBorder="1" applyAlignment="1">
      <alignment wrapText="1"/>
    </xf>
    <xf numFmtId="0" fontId="0" fillId="5" borderId="54" xfId="0" applyFill="1" applyBorder="1"/>
    <xf numFmtId="0" fontId="0" fillId="3" borderId="27" xfId="0" applyFill="1" applyBorder="1" applyAlignment="1">
      <alignment horizontal="left" wrapText="1"/>
    </xf>
    <xf numFmtId="0" fontId="2" fillId="0" borderId="35" xfId="1" applyFont="1" applyBorder="1" applyAlignment="1">
      <alignment horizontal="left" vertical="center" wrapText="1"/>
    </xf>
    <xf numFmtId="0" fontId="0" fillId="0" borderId="8" xfId="0" applyBorder="1"/>
    <xf numFmtId="0" fontId="0" fillId="0" borderId="26" xfId="0" applyBorder="1"/>
    <xf numFmtId="0" fontId="1" fillId="2" borderId="1" xfId="0" applyFont="1" applyFill="1" applyBorder="1" applyAlignment="1">
      <alignment vertical="center" wrapText="1"/>
    </xf>
    <xf numFmtId="0" fontId="0" fillId="0" borderId="39" xfId="0" applyBorder="1"/>
    <xf numFmtId="0" fontId="0" fillId="0" borderId="25" xfId="0" applyBorder="1"/>
    <xf numFmtId="0" fontId="0" fillId="0" borderId="30" xfId="0" applyBorder="1"/>
    <xf numFmtId="0" fontId="0" fillId="3" borderId="21" xfId="0" applyFill="1" applyBorder="1" applyAlignment="1">
      <alignment horizontal="left" wrapText="1"/>
    </xf>
    <xf numFmtId="3" fontId="3" fillId="0" borderId="3" xfId="1" applyNumberFormat="1" applyBorder="1" applyAlignment="1">
      <alignment horizontal="left" vertical="center" wrapText="1"/>
    </xf>
    <xf numFmtId="3" fontId="3" fillId="0" borderId="5" xfId="1" applyNumberFormat="1" applyBorder="1" applyAlignment="1">
      <alignment horizontal="left" vertical="center" wrapText="1"/>
    </xf>
    <xf numFmtId="0" fontId="1" fillId="2" borderId="5" xfId="0" applyFont="1" applyFill="1" applyBorder="1"/>
    <xf numFmtId="3" fontId="3" fillId="0" borderId="23" xfId="1" applyNumberFormat="1" applyBorder="1" applyAlignment="1">
      <alignment horizontal="left" vertical="center"/>
    </xf>
    <xf numFmtId="0" fontId="0" fillId="0" borderId="1" xfId="0" applyBorder="1" applyAlignment="1">
      <alignment wrapText="1"/>
    </xf>
    <xf numFmtId="0" fontId="0" fillId="0" borderId="56" xfId="0" applyBorder="1"/>
    <xf numFmtId="0" fontId="0" fillId="3" borderId="19" xfId="0" applyFill="1" applyBorder="1"/>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wrapText="1"/>
    </xf>
    <xf numFmtId="0" fontId="0" fillId="0" borderId="58" xfId="0" applyBorder="1"/>
    <xf numFmtId="0" fontId="3" fillId="0" borderId="1" xfId="0" applyFont="1" applyBorder="1" applyAlignment="1">
      <alignment horizontal="center" wrapText="1"/>
    </xf>
    <xf numFmtId="0" fontId="5" fillId="5" borderId="0" xfId="0" applyFont="1" applyFill="1"/>
    <xf numFmtId="0" fontId="5" fillId="5" borderId="0" xfId="0" applyFont="1" applyFill="1" applyAlignment="1">
      <alignment wrapText="1"/>
    </xf>
    <xf numFmtId="166" fontId="0" fillId="0" borderId="1" xfId="3" applyNumberFormat="1" applyFont="1" applyBorder="1"/>
    <xf numFmtId="166" fontId="0" fillId="5" borderId="0" xfId="0" applyNumberFormat="1" applyFill="1"/>
    <xf numFmtId="165" fontId="0" fillId="5" borderId="0" xfId="0" applyNumberFormat="1" applyFill="1"/>
    <xf numFmtId="166" fontId="0" fillId="0" borderId="1" xfId="3" applyNumberFormat="1" applyFont="1" applyFill="1" applyBorder="1"/>
    <xf numFmtId="166" fontId="0" fillId="0" borderId="1" xfId="0" applyNumberFormat="1" applyBorder="1"/>
    <xf numFmtId="167" fontId="0" fillId="0" borderId="39" xfId="3" applyNumberFormat="1" applyFont="1" applyBorder="1"/>
    <xf numFmtId="167" fontId="0" fillId="0" borderId="25" xfId="3" applyNumberFormat="1" applyFont="1" applyBorder="1"/>
    <xf numFmtId="167" fontId="0" fillId="0" borderId="30" xfId="3" applyNumberFormat="1" applyFont="1" applyBorder="1"/>
    <xf numFmtId="167" fontId="0" fillId="0" borderId="11" xfId="3" applyNumberFormat="1" applyFont="1" applyBorder="1"/>
    <xf numFmtId="167" fontId="0" fillId="0" borderId="1" xfId="0" applyNumberFormat="1" applyBorder="1"/>
    <xf numFmtId="167" fontId="0" fillId="0" borderId="13" xfId="0" applyNumberFormat="1" applyBorder="1"/>
    <xf numFmtId="167" fontId="0" fillId="0" borderId="55" xfId="3" applyNumberFormat="1" applyFont="1" applyBorder="1"/>
    <xf numFmtId="167" fontId="0" fillId="0" borderId="56" xfId="0" applyNumberFormat="1" applyBorder="1"/>
    <xf numFmtId="167" fontId="0" fillId="0" borderId="57" xfId="0" applyNumberFormat="1" applyBorder="1"/>
    <xf numFmtId="167" fontId="0" fillId="0" borderId="40" xfId="3" applyNumberFormat="1" applyFont="1" applyBorder="1"/>
    <xf numFmtId="167" fontId="0" fillId="0" borderId="7" xfId="3" applyNumberFormat="1" applyFont="1" applyBorder="1"/>
    <xf numFmtId="167" fontId="0" fillId="0" borderId="9" xfId="3" applyNumberFormat="1" applyFont="1" applyBorder="1"/>
    <xf numFmtId="167" fontId="0" fillId="0" borderId="54" xfId="3" applyNumberFormat="1" applyFont="1" applyBorder="1"/>
    <xf numFmtId="167" fontId="0" fillId="0" borderId="56" xfId="3" applyNumberFormat="1" applyFont="1" applyBorder="1"/>
    <xf numFmtId="167" fontId="0" fillId="0" borderId="57" xfId="3" applyNumberFormat="1" applyFont="1" applyBorder="1"/>
    <xf numFmtId="9" fontId="0" fillId="0" borderId="12" xfId="4" applyFont="1" applyBorder="1"/>
    <xf numFmtId="9" fontId="0" fillId="0" borderId="42" xfId="0" applyNumberFormat="1" applyBorder="1"/>
    <xf numFmtId="9" fontId="0" fillId="0" borderId="41" xfId="0" applyNumberFormat="1" applyBorder="1"/>
    <xf numFmtId="167" fontId="0" fillId="0" borderId="1" xfId="3" applyNumberFormat="1" applyFont="1" applyBorder="1"/>
    <xf numFmtId="168" fontId="0" fillId="5" borderId="0" xfId="0" applyNumberFormat="1" applyFill="1"/>
    <xf numFmtId="0" fontId="0" fillId="0" borderId="23" xfId="0" applyBorder="1" applyAlignment="1">
      <alignment horizontal="center" vertical="center"/>
    </xf>
    <xf numFmtId="0" fontId="0" fillId="0" borderId="25" xfId="0" applyBorder="1" applyAlignment="1">
      <alignment horizontal="center" vertical="center"/>
    </xf>
    <xf numFmtId="0" fontId="3" fillId="0" borderId="1" xfId="0" applyFont="1" applyBorder="1" applyAlignment="1">
      <alignment horizontal="center" vertical="center"/>
    </xf>
    <xf numFmtId="0" fontId="0" fillId="0" borderId="1" xfId="0" applyBorder="1"/>
    <xf numFmtId="0" fontId="3" fillId="0" borderId="1" xfId="0" applyFont="1" applyBorder="1" applyAlignment="1">
      <alignment horizontal="center" vertical="center" wrapText="1"/>
    </xf>
    <xf numFmtId="0" fontId="0" fillId="0" borderId="1" xfId="0" applyBorder="1" applyAlignment="1">
      <alignment horizontal="center" vertical="center"/>
    </xf>
    <xf numFmtId="0" fontId="5" fillId="5" borderId="0" xfId="0" applyFont="1" applyFill="1" applyAlignment="1">
      <alignment horizontal="left" vertical="top" wrapText="1"/>
    </xf>
    <xf numFmtId="0" fontId="0" fillId="0" borderId="1" xfId="0" applyBorder="1" applyAlignment="1">
      <alignment vertical="center"/>
    </xf>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center"/>
    </xf>
    <xf numFmtId="0" fontId="0" fillId="0" borderId="23" xfId="0" applyBorder="1" applyAlignment="1">
      <alignment horizontal="center"/>
    </xf>
    <xf numFmtId="0" fontId="0" fillId="0" borderId="22" xfId="0" applyBorder="1"/>
    <xf numFmtId="0" fontId="0" fillId="0" borderId="25" xfId="0" applyBorder="1"/>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1" applyBorder="1" applyAlignment="1">
      <alignment horizontal="left" vertical="center" wrapText="1" indent="2"/>
    </xf>
    <xf numFmtId="0" fontId="3" fillId="0" borderId="25" xfId="1" applyBorder="1" applyAlignment="1">
      <alignment horizontal="left" vertical="center" wrapText="1" indent="2"/>
    </xf>
    <xf numFmtId="3" fontId="3" fillId="0" borderId="23" xfId="1" applyNumberFormat="1" applyBorder="1" applyAlignment="1">
      <alignment horizontal="left" vertical="center" wrapText="1" indent="2"/>
    </xf>
    <xf numFmtId="3" fontId="3" fillId="0" borderId="25" xfId="1" applyNumberFormat="1" applyBorder="1" applyAlignment="1">
      <alignment horizontal="left" vertical="center" wrapText="1" indent="2"/>
    </xf>
    <xf numFmtId="3" fontId="3" fillId="0" borderId="23" xfId="1" applyNumberFormat="1" applyBorder="1" applyAlignment="1">
      <alignment horizontal="left" vertical="center" wrapText="1"/>
    </xf>
    <xf numFmtId="3" fontId="3" fillId="0" borderId="25" xfId="1" applyNumberFormat="1" applyBorder="1" applyAlignment="1">
      <alignment horizontal="left" vertical="center" wrapText="1"/>
    </xf>
    <xf numFmtId="3" fontId="7" fillId="2" borderId="24" xfId="1" applyNumberFormat="1" applyFont="1" applyFill="1" applyBorder="1" applyAlignment="1">
      <alignment horizontal="left" vertical="center" wrapText="1"/>
    </xf>
    <xf numFmtId="3" fontId="7" fillId="2" borderId="30" xfId="1" applyNumberFormat="1" applyFont="1" applyFill="1" applyBorder="1" applyAlignment="1">
      <alignment horizontal="left" vertical="center" wrapText="1"/>
    </xf>
    <xf numFmtId="3" fontId="3" fillId="0" borderId="0" xfId="1" applyNumberFormat="1" applyAlignment="1">
      <alignment horizontal="left" vertical="center" wrapText="1"/>
    </xf>
    <xf numFmtId="3" fontId="3" fillId="0" borderId="31" xfId="1" applyNumberFormat="1" applyBorder="1" applyAlignment="1">
      <alignment horizontal="left" vertical="center" wrapText="1"/>
    </xf>
    <xf numFmtId="3" fontId="3" fillId="0" borderId="39" xfId="1" applyNumberFormat="1" applyBorder="1" applyAlignment="1">
      <alignment horizontal="left" vertical="center" wrapText="1"/>
    </xf>
    <xf numFmtId="0" fontId="10" fillId="0" borderId="0" xfId="0" applyFont="1" applyAlignment="1">
      <alignment horizontal="left" vertical="top" wrapText="1"/>
    </xf>
    <xf numFmtId="0" fontId="10" fillId="0" borderId="18" xfId="0" applyFont="1" applyBorder="1" applyAlignment="1">
      <alignment horizontal="left" vertical="top" wrapText="1"/>
    </xf>
    <xf numFmtId="0" fontId="3" fillId="0" borderId="23" xfId="0" quotePrefix="1" applyFont="1" applyBorder="1" applyAlignment="1">
      <alignment horizontal="left" wrapText="1"/>
    </xf>
    <xf numFmtId="0" fontId="3" fillId="0" borderId="22" xfId="0" quotePrefix="1" applyFont="1" applyBorder="1" applyAlignment="1">
      <alignment horizontal="left" wrapText="1"/>
    </xf>
    <xf numFmtId="0" fontId="3" fillId="0" borderId="25" xfId="0" quotePrefix="1" applyFont="1" applyBorder="1" applyAlignment="1">
      <alignment horizontal="left" wrapText="1"/>
    </xf>
    <xf numFmtId="0" fontId="2" fillId="5" borderId="0" xfId="1" applyFont="1" applyFill="1" applyAlignment="1">
      <alignment horizontal="center" vertical="center" wrapText="1"/>
    </xf>
    <xf numFmtId="3" fontId="2" fillId="0" borderId="2"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2" fillId="0" borderId="40" xfId="1" applyNumberFormat="1" applyFont="1" applyBorder="1" applyAlignment="1">
      <alignment horizontal="center" vertical="center" wrapText="1"/>
    </xf>
    <xf numFmtId="3" fontId="2" fillId="0" borderId="32" xfId="1" applyNumberFormat="1" applyFont="1" applyBorder="1" applyAlignment="1">
      <alignment horizontal="center" vertical="center" wrapText="1"/>
    </xf>
    <xf numFmtId="0" fontId="3" fillId="0" borderId="23" xfId="1" applyBorder="1" applyAlignment="1">
      <alignment horizontal="left" vertical="center" wrapText="1"/>
    </xf>
    <xf numFmtId="0" fontId="3" fillId="0" borderId="25" xfId="1" applyBorder="1" applyAlignment="1">
      <alignment horizontal="left" vertical="center" wrapText="1"/>
    </xf>
    <xf numFmtId="3" fontId="2" fillId="0" borderId="36" xfId="1" applyNumberFormat="1" applyFont="1" applyBorder="1" applyAlignment="1">
      <alignment horizontal="left" vertical="center" wrapText="1"/>
    </xf>
    <xf numFmtId="3" fontId="2" fillId="0" borderId="43" xfId="1" applyNumberFormat="1" applyFont="1" applyBorder="1" applyAlignment="1">
      <alignment horizontal="left" vertical="center" wrapText="1"/>
    </xf>
    <xf numFmtId="0" fontId="0" fillId="0" borderId="20" xfId="0" applyBorder="1" applyAlignment="1">
      <alignment wrapText="1"/>
    </xf>
    <xf numFmtId="0" fontId="6" fillId="5" borderId="0" xfId="0" applyFont="1" applyFill="1" applyAlignment="1">
      <alignment horizontal="center"/>
    </xf>
    <xf numFmtId="0" fontId="6" fillId="0" borderId="0" xfId="0" applyFont="1" applyAlignment="1">
      <alignment horizontal="center"/>
    </xf>
    <xf numFmtId="164" fontId="2" fillId="4" borderId="2" xfId="1" quotePrefix="1" applyNumberFormat="1" applyFont="1" applyFill="1" applyBorder="1" applyAlignment="1">
      <alignment horizontal="center" vertical="center" wrapText="1"/>
    </xf>
    <xf numFmtId="164" fontId="2" fillId="4" borderId="4" xfId="1" quotePrefix="1" applyNumberFormat="1" applyFont="1" applyFill="1" applyBorder="1" applyAlignment="1">
      <alignment horizontal="center" vertical="center" wrapText="1"/>
    </xf>
    <xf numFmtId="164" fontId="2" fillId="4" borderId="17" xfId="1" quotePrefix="1" applyNumberFormat="1" applyFont="1" applyFill="1" applyBorder="1" applyAlignment="1">
      <alignment horizontal="center" vertical="center" wrapText="1"/>
    </xf>
    <xf numFmtId="164" fontId="2" fillId="4" borderId="12" xfId="1" quotePrefix="1" applyNumberFormat="1" applyFont="1" applyFill="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9" xfId="1" applyFont="1" applyBorder="1" applyAlignment="1">
      <alignment horizontal="center" vertical="center" wrapText="1"/>
    </xf>
    <xf numFmtId="0" fontId="5" fillId="0" borderId="50" xfId="0" applyFont="1" applyBorder="1" applyAlignment="1">
      <alignment horizontal="center" vertical="top" wrapText="1"/>
    </xf>
  </cellXfs>
  <cellStyles count="5">
    <cellStyle name="Comma" xfId="3" builtinId="3"/>
    <cellStyle name="Hyperlink 2" xfId="2" xr:uid="{00000000-0005-0000-0000-000000000000}"/>
    <cellStyle name="Normal" xfId="0" builtinId="0"/>
    <cellStyle name="Normal 2" xfId="1" xr:uid="{00000000-0005-0000-0000-000002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B844-7562-4C3C-BBDA-7082FD77F4F3}">
  <sheetPr codeName="Sheet1"/>
  <dimension ref="B2:AJ43"/>
  <sheetViews>
    <sheetView view="pageBreakPreview" zoomScaleNormal="115" zoomScaleSheetLayoutView="100" workbookViewId="0">
      <selection activeCell="C32" sqref="C32"/>
    </sheetView>
  </sheetViews>
  <sheetFormatPr defaultColWidth="11.453125" defaultRowHeight="12.5" x14ac:dyDescent="0.25"/>
  <cols>
    <col min="1" max="1" width="11.453125" style="16"/>
    <col min="2" max="2" width="3" style="67" bestFit="1" customWidth="1"/>
    <col min="3" max="3" width="63" style="16" customWidth="1"/>
    <col min="4" max="16" width="11.453125" style="16"/>
    <col min="17" max="19" width="11.453125" style="16" customWidth="1"/>
    <col min="20" max="21" width="11.453125" style="16"/>
    <col min="22" max="22" width="8" style="16" bestFit="1" customWidth="1"/>
    <col min="23" max="23" width="8.81640625" style="16" bestFit="1" customWidth="1"/>
    <col min="24" max="35" width="11.453125" style="16"/>
    <col min="36" max="36" width="2.81640625" style="16" customWidth="1"/>
    <col min="37" max="16384" width="11.453125" style="16"/>
  </cols>
  <sheetData>
    <row r="2" spans="2:36" x14ac:dyDescent="0.25">
      <c r="B2" s="71"/>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3"/>
    </row>
    <row r="3" spans="2:36" ht="37.5" customHeight="1" thickBot="1" x14ac:dyDescent="0.3">
      <c r="B3" s="74"/>
      <c r="C3" s="147" t="s">
        <v>0</v>
      </c>
      <c r="D3" s="147"/>
      <c r="AJ3" s="75"/>
    </row>
    <row r="4" spans="2:36" x14ac:dyDescent="0.25">
      <c r="B4" s="74"/>
      <c r="D4" s="62" t="s">
        <v>1</v>
      </c>
      <c r="E4" s="44"/>
      <c r="F4" s="60"/>
      <c r="G4" s="45"/>
      <c r="AJ4" s="75"/>
    </row>
    <row r="5" spans="2:36" ht="13" thickBot="1" x14ac:dyDescent="0.3">
      <c r="B5" s="74"/>
      <c r="D5" s="108" t="s">
        <v>2</v>
      </c>
      <c r="E5" s="61"/>
      <c r="F5" s="61"/>
      <c r="G5" s="46"/>
      <c r="AJ5" s="75"/>
    </row>
    <row r="6" spans="2:36" x14ac:dyDescent="0.25">
      <c r="B6" s="74"/>
      <c r="AJ6" s="75"/>
    </row>
    <row r="7" spans="2:36" x14ac:dyDescent="0.25">
      <c r="B7" s="74"/>
      <c r="D7" s="146" t="s">
        <v>3</v>
      </c>
      <c r="E7" s="148"/>
      <c r="F7" s="149" t="s">
        <v>4</v>
      </c>
      <c r="G7" s="149"/>
      <c r="H7" s="150"/>
      <c r="I7" s="150"/>
      <c r="J7" s="150"/>
      <c r="K7" s="150"/>
      <c r="L7" s="150"/>
      <c r="M7" s="150"/>
      <c r="N7" s="150"/>
      <c r="O7" s="150"/>
      <c r="P7" s="150"/>
      <c r="Q7" s="150"/>
      <c r="R7" s="150"/>
      <c r="S7" s="150"/>
      <c r="T7" s="151" t="s">
        <v>5</v>
      </c>
      <c r="U7" s="151"/>
      <c r="V7" s="152" t="s">
        <v>6</v>
      </c>
      <c r="W7" s="153"/>
      <c r="X7" s="153"/>
      <c r="Y7" s="153"/>
      <c r="Z7" s="153"/>
      <c r="AA7" s="153"/>
      <c r="AB7" s="153"/>
      <c r="AC7" s="153"/>
      <c r="AD7" s="153"/>
      <c r="AE7" s="153"/>
      <c r="AF7" s="153"/>
      <c r="AG7" s="153"/>
      <c r="AH7" s="153"/>
      <c r="AI7" s="154"/>
      <c r="AJ7" s="75"/>
    </row>
    <row r="8" spans="2:36" ht="22.5" customHeight="1" x14ac:dyDescent="0.25">
      <c r="B8" s="74"/>
      <c r="D8" s="148"/>
      <c r="E8" s="148"/>
      <c r="F8" s="143" t="s">
        <v>7</v>
      </c>
      <c r="G8" s="146"/>
      <c r="H8" s="143" t="s">
        <v>8</v>
      </c>
      <c r="I8" s="146"/>
      <c r="J8" s="143" t="s">
        <v>9</v>
      </c>
      <c r="K8" s="146"/>
      <c r="L8" s="143" t="s">
        <v>10</v>
      </c>
      <c r="M8" s="146"/>
      <c r="N8" s="155" t="s">
        <v>120</v>
      </c>
      <c r="O8" s="156"/>
      <c r="P8" s="145" t="s">
        <v>11</v>
      </c>
      <c r="Q8" s="146"/>
      <c r="R8" s="143" t="s">
        <v>12</v>
      </c>
      <c r="S8" s="146"/>
      <c r="T8" s="143" t="s">
        <v>13</v>
      </c>
      <c r="U8" s="146"/>
      <c r="V8" s="141" t="s">
        <v>14</v>
      </c>
      <c r="W8" s="142"/>
      <c r="X8" s="143" t="s">
        <v>15</v>
      </c>
      <c r="Y8" s="146"/>
      <c r="Z8" s="143" t="s">
        <v>16</v>
      </c>
      <c r="AA8" s="146"/>
      <c r="AB8" s="145" t="s">
        <v>17</v>
      </c>
      <c r="AC8" s="146"/>
      <c r="AD8" s="143" t="s">
        <v>18</v>
      </c>
      <c r="AE8" s="146"/>
      <c r="AF8" s="141" t="s">
        <v>19</v>
      </c>
      <c r="AG8" s="142"/>
      <c r="AH8" s="143" t="s">
        <v>20</v>
      </c>
      <c r="AI8" s="144"/>
      <c r="AJ8" s="75"/>
    </row>
    <row r="9" spans="2:36" ht="25" x14ac:dyDescent="0.25">
      <c r="B9" s="74"/>
      <c r="D9" s="110" t="s">
        <v>125</v>
      </c>
      <c r="E9" s="110" t="s">
        <v>21</v>
      </c>
      <c r="F9" s="110" t="s">
        <v>125</v>
      </c>
      <c r="G9" s="110" t="s">
        <v>21</v>
      </c>
      <c r="H9" s="110" t="s">
        <v>125</v>
      </c>
      <c r="I9" s="110" t="s">
        <v>21</v>
      </c>
      <c r="J9" s="110" t="s">
        <v>125</v>
      </c>
      <c r="K9" s="110" t="s">
        <v>21</v>
      </c>
      <c r="L9" s="110" t="s">
        <v>125</v>
      </c>
      <c r="M9" s="110" t="s">
        <v>21</v>
      </c>
      <c r="N9" s="110" t="s">
        <v>125</v>
      </c>
      <c r="O9" s="110" t="s">
        <v>21</v>
      </c>
      <c r="P9" s="110" t="s">
        <v>125</v>
      </c>
      <c r="Q9" s="110" t="s">
        <v>21</v>
      </c>
      <c r="R9" s="110" t="s">
        <v>125</v>
      </c>
      <c r="S9" s="110" t="s">
        <v>21</v>
      </c>
      <c r="T9" s="110" t="s">
        <v>125</v>
      </c>
      <c r="U9" s="110" t="s">
        <v>21</v>
      </c>
      <c r="V9" s="110" t="s">
        <v>125</v>
      </c>
      <c r="W9" s="110" t="s">
        <v>21</v>
      </c>
      <c r="X9" s="110" t="s">
        <v>125</v>
      </c>
      <c r="Y9" s="110" t="s">
        <v>21</v>
      </c>
      <c r="Z9" s="110" t="s">
        <v>125</v>
      </c>
      <c r="AA9" s="110" t="s">
        <v>21</v>
      </c>
      <c r="AB9" s="110" t="s">
        <v>125</v>
      </c>
      <c r="AC9" s="110" t="s">
        <v>21</v>
      </c>
      <c r="AD9" s="110" t="s">
        <v>125</v>
      </c>
      <c r="AE9" s="110" t="s">
        <v>21</v>
      </c>
      <c r="AF9" s="110" t="s">
        <v>125</v>
      </c>
      <c r="AG9" s="110" t="s">
        <v>21</v>
      </c>
      <c r="AH9" s="110" t="s">
        <v>125</v>
      </c>
      <c r="AI9" s="111" t="s">
        <v>22</v>
      </c>
      <c r="AJ9" s="75"/>
    </row>
    <row r="10" spans="2:36" x14ac:dyDescent="0.25">
      <c r="B10" s="76">
        <v>1</v>
      </c>
      <c r="C10" s="106" t="s">
        <v>23</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75"/>
    </row>
    <row r="11" spans="2:36" x14ac:dyDescent="0.25">
      <c r="B11" s="76">
        <v>2</v>
      </c>
      <c r="C11" s="106" t="s">
        <v>24</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5"/>
    </row>
    <row r="12" spans="2:36" x14ac:dyDescent="0.25">
      <c r="B12" s="76">
        <v>3</v>
      </c>
      <c r="C12" s="106" t="s">
        <v>25</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row>
    <row r="13" spans="2:36" x14ac:dyDescent="0.25">
      <c r="B13" s="76">
        <v>4</v>
      </c>
      <c r="C13" s="106" t="s">
        <v>26</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row>
    <row r="14" spans="2:36" x14ac:dyDescent="0.25">
      <c r="B14" s="76">
        <v>5</v>
      </c>
      <c r="C14" s="106" t="s">
        <v>27</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75"/>
    </row>
    <row r="15" spans="2:36" x14ac:dyDescent="0.25">
      <c r="B15" s="76">
        <v>6</v>
      </c>
      <c r="C15" s="106" t="s">
        <v>28</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75"/>
    </row>
    <row r="16" spans="2:36" x14ac:dyDescent="0.25">
      <c r="B16" s="76">
        <v>7</v>
      </c>
      <c r="C16" s="106" t="s">
        <v>29</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75"/>
    </row>
    <row r="17" spans="2:36" ht="13" x14ac:dyDescent="0.3">
      <c r="B17" s="76">
        <v>8</v>
      </c>
      <c r="C17" s="68" t="s">
        <v>30</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75"/>
    </row>
    <row r="18" spans="2:36" x14ac:dyDescent="0.25">
      <c r="B18" s="76">
        <v>9</v>
      </c>
      <c r="C18" s="106" t="s">
        <v>31</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5"/>
    </row>
    <row r="19" spans="2:36" x14ac:dyDescent="0.25">
      <c r="B19" s="76">
        <v>10</v>
      </c>
      <c r="C19" s="106" t="s">
        <v>32</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5"/>
    </row>
    <row r="20" spans="2:36" x14ac:dyDescent="0.25">
      <c r="B20" s="76">
        <v>11</v>
      </c>
      <c r="C20" s="106" t="s">
        <v>33</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5"/>
    </row>
    <row r="21" spans="2:36" x14ac:dyDescent="0.25">
      <c r="B21" s="76">
        <v>12</v>
      </c>
      <c r="C21" s="106" t="s">
        <v>34</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75"/>
    </row>
    <row r="22" spans="2:36" x14ac:dyDescent="0.25">
      <c r="B22" s="76">
        <v>13</v>
      </c>
      <c r="C22" s="106" t="s">
        <v>35</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75"/>
    </row>
    <row r="23" spans="2:36" ht="13" x14ac:dyDescent="0.3">
      <c r="B23" s="76">
        <v>14</v>
      </c>
      <c r="C23" s="68" t="s">
        <v>36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75"/>
    </row>
    <row r="24" spans="2:36" x14ac:dyDescent="0.25">
      <c r="B24" s="76">
        <v>15</v>
      </c>
      <c r="C24" s="106" t="s">
        <v>37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75"/>
    </row>
    <row r="25" spans="2:36" x14ac:dyDescent="0.25">
      <c r="B25" s="76">
        <v>16</v>
      </c>
      <c r="C25" s="106" t="s">
        <v>38</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75"/>
    </row>
    <row r="26" spans="2:36" x14ac:dyDescent="0.25">
      <c r="B26" s="76">
        <v>17</v>
      </c>
      <c r="C26" s="106" t="s">
        <v>39</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75"/>
    </row>
    <row r="27" spans="2:36" x14ac:dyDescent="0.25">
      <c r="B27" s="76">
        <v>18</v>
      </c>
      <c r="C27" s="106" t="s">
        <v>40</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75"/>
    </row>
    <row r="28" spans="2:36" ht="26" x14ac:dyDescent="0.3">
      <c r="B28" s="76">
        <v>19</v>
      </c>
      <c r="C28" s="68" t="s">
        <v>41</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75"/>
    </row>
    <row r="29" spans="2:36" x14ac:dyDescent="0.25">
      <c r="B29" s="76">
        <v>20</v>
      </c>
      <c r="C29" s="106" t="s">
        <v>42</v>
      </c>
      <c r="D29" s="2"/>
      <c r="E29" s="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75"/>
    </row>
    <row r="30" spans="2:36" x14ac:dyDescent="0.25">
      <c r="B30" s="76">
        <v>21</v>
      </c>
      <c r="C30" s="106" t="s">
        <v>43</v>
      </c>
      <c r="D30" s="2"/>
      <c r="E30" s="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75"/>
    </row>
    <row r="31" spans="2:36" ht="13" x14ac:dyDescent="0.3">
      <c r="B31" s="76">
        <v>22</v>
      </c>
      <c r="C31" s="68" t="s">
        <v>44</v>
      </c>
      <c r="D31" s="2"/>
      <c r="E31" s="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75"/>
    </row>
    <row r="32" spans="2:36" x14ac:dyDescent="0.25">
      <c r="B32" s="76">
        <v>23</v>
      </c>
      <c r="C32" s="106" t="s">
        <v>45</v>
      </c>
      <c r="D32" s="2"/>
      <c r="E32" s="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75"/>
    </row>
    <row r="33" spans="2:36" x14ac:dyDescent="0.25">
      <c r="B33" s="76">
        <v>24</v>
      </c>
      <c r="C33" s="106" t="s">
        <v>46</v>
      </c>
      <c r="D33" s="2"/>
      <c r="E33" s="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75"/>
    </row>
    <row r="34" spans="2:36" x14ac:dyDescent="0.25">
      <c r="B34" s="76">
        <v>25</v>
      </c>
      <c r="C34" s="106" t="s">
        <v>47</v>
      </c>
      <c r="D34" s="2"/>
      <c r="E34" s="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75"/>
    </row>
    <row r="35" spans="2:36" ht="13" x14ac:dyDescent="0.3">
      <c r="B35" s="76">
        <v>26</v>
      </c>
      <c r="C35" s="68" t="s">
        <v>48</v>
      </c>
      <c r="D35" s="2"/>
      <c r="E35" s="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75"/>
    </row>
    <row r="36" spans="2:36" x14ac:dyDescent="0.25">
      <c r="B36" s="76">
        <v>27</v>
      </c>
      <c r="C36" s="106" t="s">
        <v>49</v>
      </c>
      <c r="D36" s="2"/>
      <c r="E36" s="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75"/>
    </row>
    <row r="37" spans="2:36" x14ac:dyDescent="0.25">
      <c r="B37" s="76">
        <v>28</v>
      </c>
      <c r="C37" s="106" t="s">
        <v>50</v>
      </c>
      <c r="D37" s="2"/>
      <c r="E37" s="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75"/>
    </row>
    <row r="38" spans="2:36" x14ac:dyDescent="0.25">
      <c r="B38" s="76">
        <v>29</v>
      </c>
      <c r="C38" s="106" t="s">
        <v>51</v>
      </c>
      <c r="D38" s="2"/>
      <c r="E38" s="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75"/>
    </row>
    <row r="39" spans="2:36" x14ac:dyDescent="0.25">
      <c r="B39" s="76">
        <v>30</v>
      </c>
      <c r="C39" s="106" t="s">
        <v>52</v>
      </c>
      <c r="D39" s="2"/>
      <c r="E39" s="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75"/>
    </row>
    <row r="40" spans="2:36" ht="13" x14ac:dyDescent="0.3">
      <c r="B40" s="76">
        <v>31</v>
      </c>
      <c r="C40" s="68" t="s">
        <v>53</v>
      </c>
      <c r="D40" s="2"/>
      <c r="E40" s="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75"/>
    </row>
    <row r="41" spans="2:36" x14ac:dyDescent="0.25">
      <c r="B41" s="76">
        <v>32</v>
      </c>
      <c r="C41" s="106" t="s">
        <v>54</v>
      </c>
      <c r="D41" s="2"/>
      <c r="E41" s="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75"/>
    </row>
    <row r="42" spans="2:36" ht="13" x14ac:dyDescent="0.3">
      <c r="B42" s="76">
        <v>33</v>
      </c>
      <c r="C42" s="68" t="s">
        <v>55</v>
      </c>
      <c r="D42" s="2"/>
      <c r="E42" s="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75"/>
    </row>
    <row r="43" spans="2:36" x14ac:dyDescent="0.25">
      <c r="B43" s="7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9"/>
    </row>
  </sheetData>
  <mergeCells count="20">
    <mergeCell ref="C3:D3"/>
    <mergeCell ref="D7:E8"/>
    <mergeCell ref="F7:S7"/>
    <mergeCell ref="T7:U7"/>
    <mergeCell ref="V7:AI7"/>
    <mergeCell ref="F8:G8"/>
    <mergeCell ref="H8:I8"/>
    <mergeCell ref="J8:K8"/>
    <mergeCell ref="L8:M8"/>
    <mergeCell ref="N8:O8"/>
    <mergeCell ref="AB8:AC8"/>
    <mergeCell ref="AD8:AE8"/>
    <mergeCell ref="AF8:AG8"/>
    <mergeCell ref="AH8:AI8"/>
    <mergeCell ref="P8:Q8"/>
    <mergeCell ref="R8:S8"/>
    <mergeCell ref="T8:U8"/>
    <mergeCell ref="V8:W8"/>
    <mergeCell ref="X8:Y8"/>
    <mergeCell ref="Z8:AA8"/>
  </mergeCells>
  <printOptions horizontalCentered="1" verticalCentered="1"/>
  <pageMargins left="0.70866141732283472" right="0.70866141732283472" top="0.78740157480314965" bottom="0.78740157480314965" header="0.31496062992125984" footer="0.31496062992125984"/>
  <pageSetup paperSize="8" scale="78" orientation="landscape" horizontalDpi="300" verticalDpi="300" r:id="rId1"/>
  <colBreaks count="2" manualBreakCount="2">
    <brk id="1" max="1048575" man="1"/>
    <brk id="19" min="1" max="4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88FED-8425-4F52-A98B-4A0CDA2066D4}">
  <sheetPr codeName="Sheet2">
    <pageSetUpPr fitToPage="1"/>
  </sheetPr>
  <dimension ref="B2:AJ43"/>
  <sheetViews>
    <sheetView view="pageBreakPreview" zoomScaleNormal="115" zoomScaleSheetLayoutView="100" workbookViewId="0"/>
  </sheetViews>
  <sheetFormatPr defaultColWidth="11.453125" defaultRowHeight="12.5" x14ac:dyDescent="0.25"/>
  <cols>
    <col min="1" max="1" width="11.453125" style="16"/>
    <col min="2" max="2" width="3" style="67" bestFit="1" customWidth="1"/>
    <col min="3" max="3" width="63.1796875" style="63" customWidth="1"/>
    <col min="4" max="4" width="12.1796875" style="16" customWidth="1"/>
    <col min="5" max="17" width="11.453125" style="16"/>
    <col min="18" max="18" width="3.1796875" style="16" customWidth="1"/>
    <col min="19" max="16384" width="11.453125" style="16"/>
  </cols>
  <sheetData>
    <row r="2" spans="2:36" x14ac:dyDescent="0.25">
      <c r="B2" s="71"/>
      <c r="C2" s="88"/>
      <c r="D2" s="72"/>
      <c r="E2" s="72"/>
      <c r="F2" s="72"/>
      <c r="G2" s="72"/>
      <c r="H2" s="72"/>
      <c r="I2" s="72"/>
      <c r="J2" s="72"/>
      <c r="K2" s="72"/>
      <c r="L2" s="72"/>
      <c r="M2" s="72"/>
      <c r="N2" s="72"/>
      <c r="O2" s="72"/>
      <c r="P2" s="72"/>
      <c r="Q2" s="72"/>
      <c r="R2" s="89"/>
      <c r="S2" s="72"/>
      <c r="T2" s="72"/>
      <c r="U2" s="72"/>
      <c r="V2" s="72"/>
      <c r="W2" s="72"/>
      <c r="X2" s="72"/>
      <c r="Y2" s="72"/>
      <c r="Z2" s="72"/>
      <c r="AA2" s="72"/>
      <c r="AB2" s="72"/>
      <c r="AC2" s="72"/>
      <c r="AD2" s="72"/>
      <c r="AE2" s="72"/>
      <c r="AF2" s="72"/>
      <c r="AG2" s="72"/>
      <c r="AH2" s="72"/>
      <c r="AI2" s="72"/>
      <c r="AJ2" s="73"/>
    </row>
    <row r="3" spans="2:36" ht="37.5" customHeight="1" thickBot="1" x14ac:dyDescent="0.3">
      <c r="B3" s="74"/>
      <c r="C3" s="147" t="s">
        <v>124</v>
      </c>
      <c r="D3" s="147"/>
      <c r="E3" s="147"/>
      <c r="R3" s="55"/>
      <c r="AJ3" s="75"/>
    </row>
    <row r="4" spans="2:36" x14ac:dyDescent="0.25">
      <c r="B4" s="74"/>
      <c r="D4" s="62" t="s">
        <v>1</v>
      </c>
      <c r="E4" s="60"/>
      <c r="F4" s="60"/>
      <c r="G4" s="45"/>
      <c r="R4" s="55"/>
      <c r="AJ4" s="75"/>
    </row>
    <row r="5" spans="2:36" ht="13" thickBot="1" x14ac:dyDescent="0.3">
      <c r="B5" s="74"/>
      <c r="D5" s="108" t="s">
        <v>2</v>
      </c>
      <c r="E5" s="61"/>
      <c r="F5" s="61"/>
      <c r="G5" s="46"/>
      <c r="R5" s="55"/>
      <c r="AJ5" s="75"/>
    </row>
    <row r="6" spans="2:36" x14ac:dyDescent="0.25">
      <c r="B6" s="74"/>
      <c r="R6" s="55"/>
      <c r="AJ6" s="75"/>
    </row>
    <row r="7" spans="2:36" x14ac:dyDescent="0.25">
      <c r="B7" s="74"/>
      <c r="D7" s="146" t="s">
        <v>3</v>
      </c>
      <c r="E7" s="148"/>
      <c r="F7" s="151" t="s">
        <v>56</v>
      </c>
      <c r="G7" s="151"/>
      <c r="H7" s="151"/>
      <c r="I7" s="151"/>
      <c r="J7" s="151"/>
      <c r="K7" s="151"/>
      <c r="L7" s="151"/>
      <c r="M7" s="151"/>
      <c r="N7" s="144"/>
      <c r="O7" s="144"/>
      <c r="P7" s="151" t="s">
        <v>57</v>
      </c>
      <c r="Q7" s="151"/>
      <c r="R7" s="55"/>
      <c r="AJ7" s="75"/>
    </row>
    <row r="8" spans="2:36" ht="27" customHeight="1" x14ac:dyDescent="0.25">
      <c r="B8" s="74"/>
      <c r="D8" s="148"/>
      <c r="E8" s="148"/>
      <c r="F8" s="143" t="s">
        <v>58</v>
      </c>
      <c r="G8" s="143"/>
      <c r="H8" s="143" t="s">
        <v>59</v>
      </c>
      <c r="I8" s="143"/>
      <c r="J8" s="157" t="s">
        <v>60</v>
      </c>
      <c r="K8" s="158"/>
      <c r="L8" s="145" t="s">
        <v>61</v>
      </c>
      <c r="M8" s="145"/>
      <c r="N8" s="143" t="s">
        <v>13</v>
      </c>
      <c r="O8" s="143"/>
      <c r="P8" s="146" t="s">
        <v>3</v>
      </c>
      <c r="Q8" s="146"/>
      <c r="R8" s="55"/>
      <c r="AJ8" s="75"/>
    </row>
    <row r="9" spans="2:36" ht="25" x14ac:dyDescent="0.25">
      <c r="B9" s="74"/>
      <c r="D9" s="109" t="s">
        <v>125</v>
      </c>
      <c r="E9" s="113" t="s">
        <v>22</v>
      </c>
      <c r="F9" s="113" t="s">
        <v>125</v>
      </c>
      <c r="G9" s="113" t="s">
        <v>22</v>
      </c>
      <c r="H9" s="113" t="s">
        <v>125</v>
      </c>
      <c r="I9" s="113" t="s">
        <v>22</v>
      </c>
      <c r="J9" s="113" t="s">
        <v>125</v>
      </c>
      <c r="K9" s="113" t="s">
        <v>22</v>
      </c>
      <c r="L9" s="113" t="s">
        <v>125</v>
      </c>
      <c r="M9" s="113" t="s">
        <v>22</v>
      </c>
      <c r="N9" s="113" t="s">
        <v>125</v>
      </c>
      <c r="O9" s="113" t="s">
        <v>22</v>
      </c>
      <c r="P9" s="113" t="s">
        <v>125</v>
      </c>
      <c r="Q9" s="113" t="s">
        <v>22</v>
      </c>
      <c r="R9" s="55"/>
      <c r="AJ9" s="75"/>
    </row>
    <row r="10" spans="2:36" x14ac:dyDescent="0.25">
      <c r="B10" s="76">
        <v>1</v>
      </c>
      <c r="C10" s="64" t="s">
        <v>23</v>
      </c>
      <c r="D10" s="2"/>
      <c r="E10" s="2"/>
      <c r="F10" s="2"/>
      <c r="G10" s="2"/>
      <c r="H10" s="2"/>
      <c r="I10" s="2"/>
      <c r="J10" s="2"/>
      <c r="K10" s="2"/>
      <c r="L10" s="2"/>
      <c r="M10" s="2"/>
      <c r="N10" s="2"/>
      <c r="O10" s="2"/>
      <c r="P10" s="2"/>
      <c r="Q10" s="2"/>
      <c r="R10" s="55"/>
      <c r="AJ10" s="75"/>
    </row>
    <row r="11" spans="2:36" x14ac:dyDescent="0.25">
      <c r="B11" s="76">
        <v>2</v>
      </c>
      <c r="C11" s="64" t="s">
        <v>24</v>
      </c>
      <c r="D11" s="2"/>
      <c r="E11" s="2"/>
      <c r="F11" s="2"/>
      <c r="G11" s="2"/>
      <c r="H11" s="2"/>
      <c r="I11" s="2"/>
      <c r="J11" s="2"/>
      <c r="K11" s="2"/>
      <c r="L11" s="2"/>
      <c r="M11" s="2"/>
      <c r="N11" s="2"/>
      <c r="O11" s="2"/>
      <c r="P11" s="2"/>
      <c r="Q11" s="2"/>
      <c r="R11" s="55"/>
      <c r="AJ11" s="75"/>
    </row>
    <row r="12" spans="2:36" x14ac:dyDescent="0.25">
      <c r="B12" s="76">
        <v>3</v>
      </c>
      <c r="C12" s="64" t="s">
        <v>25</v>
      </c>
      <c r="D12" s="2"/>
      <c r="E12" s="2"/>
      <c r="F12" s="2"/>
      <c r="G12" s="2"/>
      <c r="H12" s="2"/>
      <c r="I12" s="2"/>
      <c r="J12" s="2"/>
      <c r="K12" s="2"/>
      <c r="L12" s="2"/>
      <c r="M12" s="2"/>
      <c r="N12" s="2"/>
      <c r="O12" s="2"/>
      <c r="P12" s="2"/>
      <c r="Q12" s="2"/>
      <c r="R12" s="55"/>
      <c r="AJ12" s="75"/>
    </row>
    <row r="13" spans="2:36" x14ac:dyDescent="0.25">
      <c r="B13" s="76">
        <v>4</v>
      </c>
      <c r="C13" s="64" t="s">
        <v>26</v>
      </c>
      <c r="D13" s="2"/>
      <c r="E13" s="2"/>
      <c r="F13" s="2"/>
      <c r="G13" s="2"/>
      <c r="H13" s="2"/>
      <c r="I13" s="2"/>
      <c r="J13" s="2"/>
      <c r="K13" s="2"/>
      <c r="L13" s="2"/>
      <c r="M13" s="2"/>
      <c r="N13" s="2"/>
      <c r="O13" s="2"/>
      <c r="P13" s="2"/>
      <c r="Q13" s="2"/>
      <c r="R13" s="55"/>
      <c r="AJ13" s="75"/>
    </row>
    <row r="14" spans="2:36" x14ac:dyDescent="0.25">
      <c r="B14" s="76">
        <v>5</v>
      </c>
      <c r="C14" s="64" t="s">
        <v>27</v>
      </c>
      <c r="D14" s="2"/>
      <c r="E14" s="2"/>
      <c r="F14" s="2"/>
      <c r="G14" s="2"/>
      <c r="H14" s="2"/>
      <c r="I14" s="2"/>
      <c r="J14" s="2"/>
      <c r="K14" s="2"/>
      <c r="L14" s="2"/>
      <c r="M14" s="2"/>
      <c r="N14" s="2"/>
      <c r="O14" s="2"/>
      <c r="P14" s="2"/>
      <c r="Q14" s="2"/>
      <c r="R14" s="55"/>
      <c r="AJ14" s="75"/>
    </row>
    <row r="15" spans="2:36" x14ac:dyDescent="0.25">
      <c r="B15" s="76">
        <v>6</v>
      </c>
      <c r="C15" s="64" t="s">
        <v>28</v>
      </c>
      <c r="D15" s="2"/>
      <c r="E15" s="2"/>
      <c r="F15" s="2"/>
      <c r="G15" s="2"/>
      <c r="H15" s="2"/>
      <c r="I15" s="2"/>
      <c r="J15" s="2"/>
      <c r="K15" s="2"/>
      <c r="L15" s="2"/>
      <c r="M15" s="2"/>
      <c r="N15" s="2"/>
      <c r="O15" s="2"/>
      <c r="P15" s="2"/>
      <c r="Q15" s="2"/>
      <c r="R15" s="55"/>
      <c r="AJ15" s="75"/>
    </row>
    <row r="16" spans="2:36" x14ac:dyDescent="0.25">
      <c r="B16" s="76">
        <v>7</v>
      </c>
      <c r="C16" s="64" t="s">
        <v>29</v>
      </c>
      <c r="D16" s="2"/>
      <c r="E16" s="2"/>
      <c r="F16" s="2"/>
      <c r="G16" s="2"/>
      <c r="H16" s="2"/>
      <c r="I16" s="2"/>
      <c r="J16" s="2"/>
      <c r="K16" s="2"/>
      <c r="L16" s="2"/>
      <c r="M16" s="2"/>
      <c r="N16" s="2"/>
      <c r="O16" s="2"/>
      <c r="P16" s="2"/>
      <c r="Q16" s="2"/>
      <c r="R16" s="55"/>
      <c r="AJ16" s="75"/>
    </row>
    <row r="17" spans="2:36" ht="13" x14ac:dyDescent="0.3">
      <c r="B17" s="76">
        <v>8</v>
      </c>
      <c r="C17" s="65" t="s">
        <v>30</v>
      </c>
      <c r="D17" s="2"/>
      <c r="E17" s="2"/>
      <c r="F17" s="2"/>
      <c r="G17" s="2"/>
      <c r="H17" s="2"/>
      <c r="I17" s="2"/>
      <c r="J17" s="2"/>
      <c r="K17" s="2"/>
      <c r="L17" s="2"/>
      <c r="M17" s="2"/>
      <c r="N17" s="2"/>
      <c r="O17" s="2"/>
      <c r="P17" s="2"/>
      <c r="Q17" s="2"/>
      <c r="R17" s="55"/>
      <c r="AJ17" s="75"/>
    </row>
    <row r="18" spans="2:36" x14ac:dyDescent="0.25">
      <c r="B18" s="76">
        <v>9</v>
      </c>
      <c r="C18" s="64" t="s">
        <v>31</v>
      </c>
      <c r="D18" s="2"/>
      <c r="E18" s="2"/>
      <c r="F18" s="2"/>
      <c r="G18" s="2"/>
      <c r="H18" s="2"/>
      <c r="I18" s="2"/>
      <c r="J18" s="2"/>
      <c r="K18" s="2"/>
      <c r="L18" s="2"/>
      <c r="M18" s="2"/>
      <c r="N18" s="2"/>
      <c r="O18" s="2"/>
      <c r="P18" s="2"/>
      <c r="Q18" s="2"/>
      <c r="R18" s="55"/>
      <c r="AJ18" s="75"/>
    </row>
    <row r="19" spans="2:36" x14ac:dyDescent="0.25">
      <c r="B19" s="76">
        <v>10</v>
      </c>
      <c r="C19" s="64" t="s">
        <v>62</v>
      </c>
      <c r="D19" s="2"/>
      <c r="E19" s="2"/>
      <c r="F19" s="2"/>
      <c r="G19" s="2"/>
      <c r="H19" s="2"/>
      <c r="I19" s="2"/>
      <c r="J19" s="2"/>
      <c r="K19" s="2"/>
      <c r="L19" s="2"/>
      <c r="M19" s="2"/>
      <c r="N19" s="2"/>
      <c r="O19" s="2"/>
      <c r="P19" s="2"/>
      <c r="Q19" s="2"/>
      <c r="R19" s="55"/>
      <c r="AJ19" s="75"/>
    </row>
    <row r="20" spans="2:36" x14ac:dyDescent="0.25">
      <c r="B20" s="76">
        <v>11</v>
      </c>
      <c r="C20" s="64" t="s">
        <v>33</v>
      </c>
      <c r="D20" s="2"/>
      <c r="E20" s="2"/>
      <c r="F20" s="2"/>
      <c r="G20" s="2"/>
      <c r="H20" s="2"/>
      <c r="I20" s="2"/>
      <c r="J20" s="2"/>
      <c r="K20" s="2"/>
      <c r="L20" s="2"/>
      <c r="M20" s="2"/>
      <c r="N20" s="2"/>
      <c r="O20" s="2"/>
      <c r="P20" s="2"/>
      <c r="Q20" s="2"/>
      <c r="R20" s="55"/>
      <c r="AJ20" s="75"/>
    </row>
    <row r="21" spans="2:36" x14ac:dyDescent="0.25">
      <c r="B21" s="76">
        <v>12</v>
      </c>
      <c r="C21" s="64" t="s">
        <v>34</v>
      </c>
      <c r="D21" s="2"/>
      <c r="E21" s="2"/>
      <c r="F21" s="2"/>
      <c r="G21" s="2"/>
      <c r="H21" s="2"/>
      <c r="I21" s="2"/>
      <c r="J21" s="2"/>
      <c r="K21" s="2"/>
      <c r="L21" s="2"/>
      <c r="M21" s="2"/>
      <c r="N21" s="2"/>
      <c r="O21" s="2"/>
      <c r="P21" s="2"/>
      <c r="Q21" s="2"/>
      <c r="R21" s="55"/>
      <c r="AJ21" s="75"/>
    </row>
    <row r="22" spans="2:36" x14ac:dyDescent="0.25">
      <c r="B22" s="76">
        <v>13</v>
      </c>
      <c r="C22" s="64" t="s">
        <v>35</v>
      </c>
      <c r="D22" s="2"/>
      <c r="E22" s="2"/>
      <c r="F22" s="2"/>
      <c r="G22" s="2"/>
      <c r="H22" s="2"/>
      <c r="I22" s="2"/>
      <c r="J22" s="2"/>
      <c r="K22" s="2"/>
      <c r="L22" s="2"/>
      <c r="M22" s="2"/>
      <c r="N22" s="2"/>
      <c r="O22" s="2"/>
      <c r="P22" s="2"/>
      <c r="Q22" s="2"/>
      <c r="R22" s="55"/>
      <c r="AJ22" s="75"/>
    </row>
    <row r="23" spans="2:36" ht="27.75" customHeight="1" x14ac:dyDescent="0.3">
      <c r="B23" s="76">
        <v>14</v>
      </c>
      <c r="C23" s="65" t="s">
        <v>144</v>
      </c>
      <c r="D23" s="2"/>
      <c r="E23" s="2"/>
      <c r="F23" s="2"/>
      <c r="G23" s="2"/>
      <c r="H23" s="2"/>
      <c r="I23" s="2"/>
      <c r="J23" s="2"/>
      <c r="K23" s="2"/>
      <c r="L23" s="2"/>
      <c r="M23" s="2"/>
      <c r="N23" s="2"/>
      <c r="O23" s="2"/>
      <c r="P23" s="2"/>
      <c r="Q23" s="2"/>
      <c r="R23" s="55"/>
      <c r="AJ23" s="75"/>
    </row>
    <row r="24" spans="2:36" x14ac:dyDescent="0.25">
      <c r="B24" s="76">
        <v>15</v>
      </c>
      <c r="C24" s="64" t="s">
        <v>37</v>
      </c>
      <c r="D24" s="2"/>
      <c r="E24" s="2"/>
      <c r="F24" s="2"/>
      <c r="G24" s="2"/>
      <c r="H24" s="2"/>
      <c r="I24" s="2"/>
      <c r="J24" s="2"/>
      <c r="K24" s="2"/>
      <c r="L24" s="2"/>
      <c r="M24" s="2"/>
      <c r="N24" s="2"/>
      <c r="O24" s="2"/>
      <c r="P24" s="2"/>
      <c r="Q24" s="2"/>
      <c r="R24" s="55"/>
      <c r="AJ24" s="75"/>
    </row>
    <row r="25" spans="2:36" x14ac:dyDescent="0.25">
      <c r="B25" s="76">
        <v>16</v>
      </c>
      <c r="C25" s="64" t="s">
        <v>38</v>
      </c>
      <c r="D25" s="2"/>
      <c r="E25" s="2"/>
      <c r="F25" s="2"/>
      <c r="G25" s="2"/>
      <c r="H25" s="2"/>
      <c r="I25" s="2"/>
      <c r="J25" s="2"/>
      <c r="K25" s="2"/>
      <c r="L25" s="2"/>
      <c r="M25" s="2"/>
      <c r="N25" s="2"/>
      <c r="O25" s="2"/>
      <c r="P25" s="2"/>
      <c r="Q25" s="2"/>
      <c r="R25" s="55"/>
      <c r="AJ25" s="75"/>
    </row>
    <row r="26" spans="2:36" x14ac:dyDescent="0.25">
      <c r="B26" s="76">
        <v>17</v>
      </c>
      <c r="C26" s="64" t="s">
        <v>39</v>
      </c>
      <c r="D26" s="2"/>
      <c r="E26" s="2"/>
      <c r="F26" s="2"/>
      <c r="G26" s="2"/>
      <c r="H26" s="2"/>
      <c r="I26" s="2"/>
      <c r="J26" s="2"/>
      <c r="K26" s="2"/>
      <c r="L26" s="2"/>
      <c r="M26" s="2"/>
      <c r="N26" s="2"/>
      <c r="O26" s="2"/>
      <c r="P26" s="2"/>
      <c r="Q26" s="2"/>
      <c r="R26" s="55"/>
      <c r="AJ26" s="75"/>
    </row>
    <row r="27" spans="2:36" x14ac:dyDescent="0.25">
      <c r="B27" s="76">
        <v>18</v>
      </c>
      <c r="C27" s="64" t="s">
        <v>40</v>
      </c>
      <c r="D27" s="2"/>
      <c r="E27" s="2"/>
      <c r="F27" s="2"/>
      <c r="G27" s="2"/>
      <c r="H27" s="2"/>
      <c r="I27" s="2"/>
      <c r="J27" s="2"/>
      <c r="K27" s="2"/>
      <c r="L27" s="2"/>
      <c r="M27" s="2"/>
      <c r="N27" s="2"/>
      <c r="O27" s="2"/>
      <c r="P27" s="2"/>
      <c r="Q27" s="2"/>
      <c r="R27" s="55"/>
      <c r="AJ27" s="75"/>
    </row>
    <row r="28" spans="2:36" ht="26" x14ac:dyDescent="0.3">
      <c r="B28" s="76">
        <v>19</v>
      </c>
      <c r="C28" s="65" t="s">
        <v>41</v>
      </c>
      <c r="D28" s="112"/>
      <c r="E28" s="112"/>
      <c r="F28" s="112"/>
      <c r="G28" s="112"/>
      <c r="H28" s="112"/>
      <c r="I28" s="112"/>
      <c r="J28" s="112"/>
      <c r="K28" s="112"/>
      <c r="L28" s="112"/>
      <c r="M28" s="112"/>
      <c r="N28" s="112"/>
      <c r="O28" s="112"/>
      <c r="P28" s="112"/>
      <c r="Q28" s="112"/>
      <c r="R28" s="55"/>
      <c r="AJ28" s="75"/>
    </row>
    <row r="29" spans="2:36" x14ac:dyDescent="0.25">
      <c r="B29" s="76">
        <v>20</v>
      </c>
      <c r="C29" s="64" t="s">
        <v>42</v>
      </c>
      <c r="D29" s="2"/>
      <c r="E29" s="2"/>
      <c r="F29" s="2"/>
      <c r="G29" s="2"/>
      <c r="H29" s="2"/>
      <c r="I29" s="2"/>
      <c r="J29" s="2"/>
      <c r="K29" s="2"/>
      <c r="L29" s="2"/>
      <c r="M29" s="2"/>
      <c r="N29" s="2"/>
      <c r="O29" s="2"/>
      <c r="P29" s="2"/>
      <c r="Q29" s="2"/>
      <c r="R29" s="55"/>
      <c r="AJ29" s="75"/>
    </row>
    <row r="30" spans="2:36" x14ac:dyDescent="0.25">
      <c r="B30" s="76">
        <v>21</v>
      </c>
      <c r="C30" s="64" t="s">
        <v>43</v>
      </c>
      <c r="D30" s="2"/>
      <c r="E30" s="2"/>
      <c r="F30" s="2"/>
      <c r="G30" s="2"/>
      <c r="H30" s="2"/>
      <c r="I30" s="2"/>
      <c r="J30" s="2"/>
      <c r="K30" s="2"/>
      <c r="L30" s="2"/>
      <c r="M30" s="2"/>
      <c r="N30" s="2"/>
      <c r="O30" s="2"/>
      <c r="P30" s="2"/>
      <c r="Q30" s="2"/>
      <c r="R30" s="55"/>
      <c r="AJ30" s="75"/>
    </row>
    <row r="31" spans="2:36" ht="13" x14ac:dyDescent="0.3">
      <c r="B31" s="76">
        <v>22</v>
      </c>
      <c r="C31" s="65" t="s">
        <v>44</v>
      </c>
      <c r="D31" s="2"/>
      <c r="E31" s="2"/>
      <c r="F31" s="2"/>
      <c r="G31" s="2"/>
      <c r="H31" s="2"/>
      <c r="I31" s="2"/>
      <c r="J31" s="2"/>
      <c r="K31" s="2"/>
      <c r="L31" s="2"/>
      <c r="M31" s="2"/>
      <c r="N31" s="2"/>
      <c r="O31" s="2"/>
      <c r="P31" s="2"/>
      <c r="Q31" s="2"/>
      <c r="R31" s="55"/>
      <c r="AJ31" s="75"/>
    </row>
    <row r="32" spans="2:36" x14ac:dyDescent="0.25">
      <c r="B32" s="76">
        <v>23</v>
      </c>
      <c r="C32" s="64" t="s">
        <v>45</v>
      </c>
      <c r="D32" s="2"/>
      <c r="E32" s="2"/>
      <c r="F32" s="2"/>
      <c r="G32" s="2"/>
      <c r="H32" s="2"/>
      <c r="I32" s="2"/>
      <c r="J32" s="2"/>
      <c r="K32" s="2"/>
      <c r="L32" s="2"/>
      <c r="M32" s="2"/>
      <c r="N32" s="2"/>
      <c r="O32" s="2"/>
      <c r="P32" s="2"/>
      <c r="Q32" s="2"/>
      <c r="R32" s="55"/>
      <c r="AJ32" s="75"/>
    </row>
    <row r="33" spans="2:36" x14ac:dyDescent="0.25">
      <c r="B33" s="76">
        <v>24</v>
      </c>
      <c r="C33" s="64" t="s">
        <v>46</v>
      </c>
      <c r="D33" s="2"/>
      <c r="E33" s="2"/>
      <c r="F33" s="2"/>
      <c r="G33" s="2"/>
      <c r="H33" s="2"/>
      <c r="I33" s="2"/>
      <c r="J33" s="2"/>
      <c r="K33" s="2"/>
      <c r="L33" s="2"/>
      <c r="M33" s="2"/>
      <c r="N33" s="2"/>
      <c r="O33" s="2"/>
      <c r="P33" s="2"/>
      <c r="Q33" s="2"/>
      <c r="R33" s="55"/>
      <c r="AJ33" s="75"/>
    </row>
    <row r="34" spans="2:36" x14ac:dyDescent="0.25">
      <c r="B34" s="76">
        <v>25</v>
      </c>
      <c r="C34" s="64" t="s">
        <v>47</v>
      </c>
      <c r="D34" s="2"/>
      <c r="E34" s="2"/>
      <c r="F34" s="2"/>
      <c r="G34" s="2"/>
      <c r="H34" s="2"/>
      <c r="I34" s="2"/>
      <c r="J34" s="2"/>
      <c r="K34" s="2"/>
      <c r="L34" s="2"/>
      <c r="M34" s="2"/>
      <c r="N34" s="2"/>
      <c r="O34" s="2"/>
      <c r="P34" s="2"/>
      <c r="Q34" s="2"/>
      <c r="R34" s="55"/>
      <c r="AJ34" s="75"/>
    </row>
    <row r="35" spans="2:36" ht="13" x14ac:dyDescent="0.3">
      <c r="B35" s="76">
        <v>26</v>
      </c>
      <c r="C35" s="65" t="s">
        <v>48</v>
      </c>
      <c r="D35" s="2"/>
      <c r="E35" s="2"/>
      <c r="F35" s="2"/>
      <c r="G35" s="2"/>
      <c r="H35" s="2"/>
      <c r="I35" s="2"/>
      <c r="J35" s="2"/>
      <c r="K35" s="2"/>
      <c r="L35" s="2"/>
      <c r="M35" s="2"/>
      <c r="N35" s="2"/>
      <c r="O35" s="2"/>
      <c r="P35" s="2"/>
      <c r="Q35" s="2"/>
      <c r="R35" s="55"/>
      <c r="AJ35" s="75"/>
    </row>
    <row r="36" spans="2:36" x14ac:dyDescent="0.25">
      <c r="B36" s="76">
        <v>27</v>
      </c>
      <c r="C36" s="64" t="s">
        <v>49</v>
      </c>
      <c r="D36" s="2"/>
      <c r="E36" s="2"/>
      <c r="F36" s="112"/>
      <c r="G36" s="112"/>
      <c r="H36" s="112"/>
      <c r="I36" s="112"/>
      <c r="J36" s="112"/>
      <c r="K36" s="112"/>
      <c r="L36" s="112"/>
      <c r="M36" s="112"/>
      <c r="N36" s="112"/>
      <c r="O36" s="112"/>
      <c r="P36" s="112"/>
      <c r="Q36" s="112"/>
      <c r="R36" s="55"/>
      <c r="AJ36" s="75"/>
    </row>
    <row r="37" spans="2:36" x14ac:dyDescent="0.25">
      <c r="B37" s="76">
        <v>28</v>
      </c>
      <c r="C37" s="64" t="s">
        <v>50</v>
      </c>
      <c r="D37" s="2"/>
      <c r="E37" s="2"/>
      <c r="F37" s="112"/>
      <c r="G37" s="112"/>
      <c r="H37" s="112"/>
      <c r="I37" s="112"/>
      <c r="J37" s="112"/>
      <c r="K37" s="112"/>
      <c r="L37" s="112"/>
      <c r="M37" s="112"/>
      <c r="N37" s="112"/>
      <c r="O37" s="112"/>
      <c r="P37" s="112"/>
      <c r="Q37" s="112"/>
      <c r="R37" s="55"/>
      <c r="AJ37" s="75"/>
    </row>
    <row r="38" spans="2:36" x14ac:dyDescent="0.25">
      <c r="B38" s="76">
        <v>29</v>
      </c>
      <c r="C38" s="64" t="s">
        <v>51</v>
      </c>
      <c r="D38" s="2"/>
      <c r="E38" s="2"/>
      <c r="F38" s="112"/>
      <c r="G38" s="112"/>
      <c r="H38" s="112"/>
      <c r="I38" s="112"/>
      <c r="J38" s="112"/>
      <c r="K38" s="112"/>
      <c r="L38" s="112"/>
      <c r="M38" s="112"/>
      <c r="N38" s="112"/>
      <c r="O38" s="112"/>
      <c r="P38" s="112"/>
      <c r="Q38" s="112"/>
      <c r="R38" s="55"/>
      <c r="AJ38" s="75"/>
    </row>
    <row r="39" spans="2:36" x14ac:dyDescent="0.25">
      <c r="B39" s="76">
        <v>30</v>
      </c>
      <c r="C39" s="64" t="s">
        <v>52</v>
      </c>
      <c r="D39" s="2"/>
      <c r="E39" s="2"/>
      <c r="F39" s="112"/>
      <c r="G39" s="112"/>
      <c r="H39" s="112"/>
      <c r="I39" s="112"/>
      <c r="J39" s="112"/>
      <c r="K39" s="112"/>
      <c r="L39" s="112"/>
      <c r="M39" s="112"/>
      <c r="N39" s="112"/>
      <c r="O39" s="112"/>
      <c r="P39" s="112"/>
      <c r="Q39" s="112"/>
      <c r="R39" s="55"/>
      <c r="AJ39" s="75"/>
    </row>
    <row r="40" spans="2:36" ht="13" x14ac:dyDescent="0.3">
      <c r="B40" s="76">
        <v>31</v>
      </c>
      <c r="C40" s="65" t="s">
        <v>53</v>
      </c>
      <c r="D40" s="2"/>
      <c r="E40" s="2"/>
      <c r="F40" s="112"/>
      <c r="G40" s="112"/>
      <c r="H40" s="112"/>
      <c r="I40" s="112"/>
      <c r="J40" s="112"/>
      <c r="K40" s="112"/>
      <c r="L40" s="112"/>
      <c r="M40" s="112"/>
      <c r="N40" s="112"/>
      <c r="O40" s="112"/>
      <c r="P40" s="112"/>
      <c r="Q40" s="112"/>
      <c r="R40" s="55"/>
      <c r="AJ40" s="75"/>
    </row>
    <row r="41" spans="2:36" x14ac:dyDescent="0.25">
      <c r="B41" s="76">
        <v>32</v>
      </c>
      <c r="C41" s="64" t="s">
        <v>54</v>
      </c>
      <c r="D41" s="2"/>
      <c r="E41" s="2"/>
      <c r="F41" s="112"/>
      <c r="G41" s="112"/>
      <c r="H41" s="112"/>
      <c r="I41" s="112"/>
      <c r="J41" s="112"/>
      <c r="K41" s="112"/>
      <c r="L41" s="112"/>
      <c r="M41" s="112"/>
      <c r="N41" s="112"/>
      <c r="O41" s="112"/>
      <c r="P41" s="112"/>
      <c r="Q41" s="112"/>
      <c r="R41" s="55"/>
      <c r="AJ41" s="75"/>
    </row>
    <row r="42" spans="2:36" ht="13" x14ac:dyDescent="0.3">
      <c r="B42" s="76">
        <v>33</v>
      </c>
      <c r="C42" s="65" t="s">
        <v>55</v>
      </c>
      <c r="D42" s="2"/>
      <c r="E42" s="2"/>
      <c r="F42" s="112"/>
      <c r="G42" s="112"/>
      <c r="H42" s="112"/>
      <c r="I42" s="112"/>
      <c r="J42" s="112"/>
      <c r="K42" s="112"/>
      <c r="L42" s="112"/>
      <c r="M42" s="112"/>
      <c r="N42" s="112"/>
      <c r="O42" s="112"/>
      <c r="P42" s="112"/>
      <c r="Q42" s="112"/>
      <c r="R42" s="55"/>
      <c r="AJ42" s="75"/>
    </row>
    <row r="43" spans="2:36" x14ac:dyDescent="0.25">
      <c r="B43" s="77"/>
      <c r="C43" s="91"/>
      <c r="D43" s="78"/>
      <c r="E43" s="78"/>
      <c r="F43" s="78"/>
      <c r="G43" s="78"/>
      <c r="H43" s="78"/>
      <c r="I43" s="78"/>
      <c r="J43" s="78"/>
      <c r="K43" s="78"/>
      <c r="L43" s="78"/>
      <c r="M43" s="78"/>
      <c r="N43" s="78"/>
      <c r="O43" s="78"/>
      <c r="P43" s="78"/>
      <c r="Q43" s="78"/>
      <c r="R43" s="92"/>
      <c r="S43" s="78"/>
      <c r="T43" s="78"/>
      <c r="U43" s="78"/>
      <c r="V43" s="78"/>
      <c r="W43" s="78"/>
      <c r="X43" s="78"/>
      <c r="Y43" s="78"/>
      <c r="Z43" s="78"/>
      <c r="AA43" s="78"/>
      <c r="AB43" s="78"/>
      <c r="AC43" s="78"/>
      <c r="AD43" s="78"/>
      <c r="AE43" s="78"/>
      <c r="AF43" s="78"/>
      <c r="AG43" s="78"/>
      <c r="AH43" s="78"/>
      <c r="AI43" s="78"/>
      <c r="AJ43" s="79"/>
    </row>
  </sheetData>
  <mergeCells count="10">
    <mergeCell ref="C3:E3"/>
    <mergeCell ref="D7:E8"/>
    <mergeCell ref="F7:O7"/>
    <mergeCell ref="P7:Q7"/>
    <mergeCell ref="F8:G8"/>
    <mergeCell ref="H8:I8"/>
    <mergeCell ref="J8:K8"/>
    <mergeCell ref="L8:M8"/>
    <mergeCell ref="N8:O8"/>
    <mergeCell ref="P8:Q8"/>
  </mergeCells>
  <printOptions horizontalCentered="1" verticalCentered="1"/>
  <pageMargins left="0.70866141732283472" right="0.70866141732283472" top="0.78740157480314965" bottom="0.78740157480314965" header="0.31496062992125984" footer="0.31496062992125984"/>
  <pageSetup paperSize="9" scale="58" orientation="landscape" horizontalDpi="300" verticalDpi="300" r:id="rId1"/>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82F-F8ED-49A5-A3AC-60E84777C5A4}">
  <sheetPr codeName="Sheet3">
    <pageSetUpPr fitToPage="1"/>
  </sheetPr>
  <dimension ref="B2:AJ43"/>
  <sheetViews>
    <sheetView tabSelected="1" view="pageBreakPreview" topLeftCell="A3" zoomScaleNormal="100" zoomScaleSheetLayoutView="100" workbookViewId="0">
      <selection activeCell="C9" sqref="C9"/>
    </sheetView>
  </sheetViews>
  <sheetFormatPr defaultColWidth="11.453125" defaultRowHeight="12.5" x14ac:dyDescent="0.25"/>
  <cols>
    <col min="1" max="1" width="4.54296875" style="16" customWidth="1"/>
    <col min="2" max="2" width="3" style="67" bestFit="1" customWidth="1"/>
    <col min="3" max="3" width="65.26953125" style="63" customWidth="1"/>
    <col min="4" max="7" width="11.453125" style="16" customWidth="1"/>
    <col min="8" max="19" width="11.453125" style="16"/>
    <col min="20" max="20" width="3" style="16" customWidth="1"/>
    <col min="21" max="16384" width="11.453125" style="16"/>
  </cols>
  <sheetData>
    <row r="2" spans="2:36" x14ac:dyDescent="0.25">
      <c r="B2" s="71"/>
      <c r="C2" s="88"/>
      <c r="D2" s="72"/>
      <c r="E2" s="72"/>
      <c r="F2" s="72"/>
      <c r="G2" s="72"/>
      <c r="H2" s="72"/>
      <c r="I2" s="72"/>
      <c r="J2" s="72"/>
      <c r="K2" s="72"/>
      <c r="L2" s="72"/>
      <c r="M2" s="72"/>
      <c r="N2" s="72"/>
      <c r="O2" s="72"/>
      <c r="P2" s="72"/>
      <c r="Q2" s="72"/>
      <c r="R2" s="72"/>
      <c r="S2" s="72"/>
      <c r="T2" s="89"/>
      <c r="U2" s="72"/>
      <c r="V2" s="72"/>
      <c r="W2" s="72"/>
      <c r="X2" s="72"/>
      <c r="Y2" s="72"/>
      <c r="Z2" s="72"/>
      <c r="AA2" s="72"/>
      <c r="AB2" s="72"/>
      <c r="AC2" s="72"/>
      <c r="AD2" s="72"/>
      <c r="AE2" s="72"/>
      <c r="AF2" s="72"/>
      <c r="AG2" s="72"/>
      <c r="AH2" s="72"/>
      <c r="AI2" s="72"/>
      <c r="AJ2" s="73"/>
    </row>
    <row r="3" spans="2:36" ht="37.5" customHeight="1" thickBot="1" x14ac:dyDescent="0.4">
      <c r="B3" s="74"/>
      <c r="C3" s="147" t="s">
        <v>145</v>
      </c>
      <c r="D3" s="147"/>
      <c r="E3" s="114"/>
      <c r="F3" s="114"/>
      <c r="G3" s="114"/>
      <c r="T3" s="55"/>
      <c r="AJ3" s="75"/>
    </row>
    <row r="4" spans="2:36" ht="15.5" x14ac:dyDescent="0.35">
      <c r="B4" s="74"/>
      <c r="C4" s="115"/>
      <c r="D4" s="62" t="s">
        <v>1</v>
      </c>
      <c r="E4" s="44"/>
      <c r="F4" s="60"/>
      <c r="G4" s="45"/>
      <c r="T4" s="55"/>
      <c r="AJ4" s="75"/>
    </row>
    <row r="5" spans="2:36" ht="16" thickBot="1" x14ac:dyDescent="0.4">
      <c r="B5" s="74"/>
      <c r="C5" s="115"/>
      <c r="D5" s="108" t="s">
        <v>2</v>
      </c>
      <c r="E5" s="61"/>
      <c r="F5" s="61"/>
      <c r="G5" s="46"/>
      <c r="T5" s="55"/>
      <c r="AJ5" s="75"/>
    </row>
    <row r="6" spans="2:36" ht="15.5" x14ac:dyDescent="0.35">
      <c r="B6" s="74"/>
      <c r="C6" s="115"/>
      <c r="T6" s="55"/>
      <c r="AJ6" s="75"/>
    </row>
    <row r="7" spans="2:36" ht="29.25" customHeight="1" x14ac:dyDescent="0.25">
      <c r="B7" s="74"/>
      <c r="D7" s="143" t="s">
        <v>13</v>
      </c>
      <c r="E7" s="146"/>
      <c r="F7" s="141" t="s">
        <v>14</v>
      </c>
      <c r="G7" s="142"/>
      <c r="H7" s="143" t="s">
        <v>15</v>
      </c>
      <c r="I7" s="146"/>
      <c r="J7" s="143" t="s">
        <v>16</v>
      </c>
      <c r="K7" s="146"/>
      <c r="L7" s="145" t="s">
        <v>17</v>
      </c>
      <c r="M7" s="146"/>
      <c r="N7" s="143" t="s">
        <v>18</v>
      </c>
      <c r="O7" s="146"/>
      <c r="P7" s="141" t="s">
        <v>19</v>
      </c>
      <c r="Q7" s="142"/>
      <c r="R7" s="143" t="s">
        <v>20</v>
      </c>
      <c r="S7" s="144"/>
      <c r="T7" s="55"/>
      <c r="AJ7" s="75"/>
    </row>
    <row r="8" spans="2:36" ht="25" x14ac:dyDescent="0.25">
      <c r="B8" s="74"/>
      <c r="D8" s="110" t="s">
        <v>125</v>
      </c>
      <c r="E8" s="111" t="s">
        <v>22</v>
      </c>
      <c r="F8" s="110" t="s">
        <v>125</v>
      </c>
      <c r="G8" s="111" t="s">
        <v>22</v>
      </c>
      <c r="H8" s="110" t="s">
        <v>125</v>
      </c>
      <c r="I8" s="111" t="s">
        <v>22</v>
      </c>
      <c r="J8" s="110" t="s">
        <v>125</v>
      </c>
      <c r="K8" s="111" t="s">
        <v>22</v>
      </c>
      <c r="L8" s="110" t="s">
        <v>125</v>
      </c>
      <c r="M8" s="111" t="s">
        <v>160</v>
      </c>
      <c r="N8" s="110" t="s">
        <v>125</v>
      </c>
      <c r="O8" s="111" t="s">
        <v>160</v>
      </c>
      <c r="P8" s="110" t="s">
        <v>125</v>
      </c>
      <c r="Q8" s="111" t="s">
        <v>22</v>
      </c>
      <c r="R8" s="110" t="s">
        <v>125</v>
      </c>
      <c r="S8" s="111" t="s">
        <v>22</v>
      </c>
      <c r="T8" s="55"/>
      <c r="AJ8" s="75"/>
    </row>
    <row r="9" spans="2:36" x14ac:dyDescent="0.25">
      <c r="B9" s="76">
        <v>1</v>
      </c>
      <c r="C9" s="106" t="s">
        <v>23</v>
      </c>
      <c r="D9" s="116">
        <v>283.91366199999999</v>
      </c>
      <c r="E9" s="116">
        <v>235.661554</v>
      </c>
      <c r="F9" s="116">
        <v>1.26538752</v>
      </c>
      <c r="G9" s="116">
        <v>0.47984912000000024</v>
      </c>
      <c r="H9" s="116"/>
      <c r="I9" s="116"/>
      <c r="J9" s="116">
        <v>53.172701030000049</v>
      </c>
      <c r="K9" s="116">
        <v>51.212518869999961</v>
      </c>
      <c r="L9" s="116">
        <v>0.78977498999999995</v>
      </c>
      <c r="M9" s="116">
        <v>0.24742365999999991</v>
      </c>
      <c r="N9" s="116">
        <v>161.2043043099998</v>
      </c>
      <c r="O9" s="116">
        <v>138.36517559999993</v>
      </c>
      <c r="P9" s="116">
        <v>17.557506520000004</v>
      </c>
      <c r="Q9" s="116">
        <v>21.755741030000038</v>
      </c>
      <c r="R9" s="116">
        <v>49.92397966999993</v>
      </c>
      <c r="S9" s="116">
        <v>23.60084557999998</v>
      </c>
      <c r="T9" s="55"/>
      <c r="U9" s="117"/>
      <c r="V9" s="118"/>
      <c r="AJ9" s="75"/>
    </row>
    <row r="10" spans="2:36" x14ac:dyDescent="0.25">
      <c r="B10" s="76">
        <v>2</v>
      </c>
      <c r="C10" s="106" t="s">
        <v>24</v>
      </c>
      <c r="D10" s="116">
        <v>-23.46941</v>
      </c>
      <c r="E10" s="116">
        <v>-63.376868000000002</v>
      </c>
      <c r="F10" s="116">
        <v>0</v>
      </c>
      <c r="G10" s="116">
        <v>0</v>
      </c>
      <c r="H10" s="116"/>
      <c r="I10" s="116"/>
      <c r="J10" s="116">
        <v>-0.2215584999999998</v>
      </c>
      <c r="K10" s="116">
        <v>-42.925680439999994</v>
      </c>
      <c r="L10" s="116">
        <v>-0.13135263</v>
      </c>
      <c r="M10" s="116">
        <v>-3.2180300000000002E-3</v>
      </c>
      <c r="N10" s="116">
        <v>-23.111294299999944</v>
      </c>
      <c r="O10" s="116">
        <v>-20.348051459999976</v>
      </c>
      <c r="P10" s="116">
        <v>0</v>
      </c>
      <c r="Q10" s="116">
        <v>0</v>
      </c>
      <c r="R10" s="116">
        <v>-5.204339999999967E-3</v>
      </c>
      <c r="S10" s="116">
        <v>-9.9917680000000106E-2</v>
      </c>
      <c r="T10" s="55"/>
      <c r="U10" s="117"/>
      <c r="V10" s="118"/>
      <c r="AJ10" s="75"/>
    </row>
    <row r="11" spans="2:36" x14ac:dyDescent="0.25">
      <c r="B11" s="76">
        <v>3</v>
      </c>
      <c r="C11" s="106" t="s">
        <v>25</v>
      </c>
      <c r="D11" s="116">
        <v>260.44425200000001</v>
      </c>
      <c r="E11" s="116">
        <f>E9+E10</f>
        <v>172.28468599999999</v>
      </c>
      <c r="F11" s="116">
        <v>1.26538752</v>
      </c>
      <c r="G11" s="116">
        <f>G9+G10</f>
        <v>0.47984912000000024</v>
      </c>
      <c r="H11" s="116"/>
      <c r="I11" s="116"/>
      <c r="J11" s="116">
        <v>52.951142530000048</v>
      </c>
      <c r="K11" s="116">
        <f>K9+K10</f>
        <v>8.2868384299999676</v>
      </c>
      <c r="L11" s="116">
        <v>0.65842235999999998</v>
      </c>
      <c r="M11" s="116">
        <f>M9+M10</f>
        <v>0.2442056299999999</v>
      </c>
      <c r="N11" s="116">
        <v>138.09301000999986</v>
      </c>
      <c r="O11" s="116">
        <f>O9+O10</f>
        <v>118.01712413999995</v>
      </c>
      <c r="P11" s="116">
        <v>17.557506520000004</v>
      </c>
      <c r="Q11" s="116">
        <f>Q9+Q10</f>
        <v>21.755741030000038</v>
      </c>
      <c r="R11" s="116">
        <v>49.918775329999932</v>
      </c>
      <c r="S11" s="116">
        <f>S9+S10</f>
        <v>23.500927899999979</v>
      </c>
      <c r="T11" s="55"/>
      <c r="U11" s="117"/>
      <c r="V11" s="118"/>
      <c r="AJ11" s="75"/>
    </row>
    <row r="12" spans="2:36" x14ac:dyDescent="0.25">
      <c r="B12" s="76">
        <v>4</v>
      </c>
      <c r="C12" s="106" t="s">
        <v>26</v>
      </c>
      <c r="D12" s="116">
        <v>-58.958716000000003</v>
      </c>
      <c r="E12" s="116">
        <v>-34.026297</v>
      </c>
      <c r="F12" s="116">
        <v>1.6137920000000201E-2</v>
      </c>
      <c r="G12" s="116">
        <v>0.12868893999999997</v>
      </c>
      <c r="H12" s="116"/>
      <c r="I12" s="116"/>
      <c r="J12" s="116">
        <v>-6.7795909200000226</v>
      </c>
      <c r="K12" s="116">
        <v>-0.15482681999996911</v>
      </c>
      <c r="L12" s="116">
        <v>5.5800650000000125E-2</v>
      </c>
      <c r="M12" s="116">
        <v>5.0058670000000013E-2</v>
      </c>
      <c r="N12" s="116">
        <v>-47.322815470000037</v>
      </c>
      <c r="O12" s="116">
        <v>-30.681889810000001</v>
      </c>
      <c r="P12" s="116">
        <v>-4.1710667299999962</v>
      </c>
      <c r="Q12" s="116">
        <v>-3.4331893599999983</v>
      </c>
      <c r="R12" s="116">
        <v>-0.7571812600000063</v>
      </c>
      <c r="S12" s="116">
        <v>6.4861400000000083E-2</v>
      </c>
      <c r="T12" s="55"/>
      <c r="U12" s="117"/>
      <c r="V12" s="118"/>
      <c r="AJ12" s="75"/>
    </row>
    <row r="13" spans="2:36" x14ac:dyDescent="0.25">
      <c r="B13" s="76">
        <v>5</v>
      </c>
      <c r="C13" s="106" t="s">
        <v>27</v>
      </c>
      <c r="D13" s="116">
        <v>7.1079000000000003E-2</v>
      </c>
      <c r="E13" s="116">
        <v>3.0073940000000001</v>
      </c>
      <c r="F13" s="116">
        <v>0</v>
      </c>
      <c r="G13" s="116">
        <v>0</v>
      </c>
      <c r="H13" s="116"/>
      <c r="I13" s="116"/>
      <c r="J13" s="116">
        <v>2.8112000000000259E-4</v>
      </c>
      <c r="K13" s="116">
        <v>3.7465799999999959E-3</v>
      </c>
      <c r="L13" s="116">
        <v>3.2492200000000032E-3</v>
      </c>
      <c r="M13" s="116">
        <v>5.0000000000000004E-8</v>
      </c>
      <c r="N13" s="116">
        <v>0.70656532999999955</v>
      </c>
      <c r="O13" s="116">
        <v>3.0036474999999991</v>
      </c>
      <c r="P13" s="116">
        <v>0</v>
      </c>
      <c r="Q13" s="116">
        <v>0</v>
      </c>
      <c r="R13" s="116">
        <v>-0.63901644999999996</v>
      </c>
      <c r="S13" s="116">
        <v>-4.0000000000000001E-8</v>
      </c>
      <c r="T13" s="55"/>
      <c r="U13" s="117"/>
      <c r="V13" s="118"/>
      <c r="AJ13" s="75"/>
    </row>
    <row r="14" spans="2:36" x14ac:dyDescent="0.25">
      <c r="B14" s="76">
        <v>6</v>
      </c>
      <c r="C14" s="106" t="s">
        <v>28</v>
      </c>
      <c r="D14" s="116">
        <v>201.55661499999999</v>
      </c>
      <c r="E14" s="116">
        <f>SUM(E11:E13)</f>
        <v>141.265783</v>
      </c>
      <c r="F14" s="116">
        <v>1.2815254400000002</v>
      </c>
      <c r="G14" s="116">
        <f>SUM(G11:G13)</f>
        <v>0.60853806000000021</v>
      </c>
      <c r="H14" s="116"/>
      <c r="I14" s="116"/>
      <c r="J14" s="116">
        <v>46.17183273000002</v>
      </c>
      <c r="K14" s="116">
        <f>SUM(K11:K13)</f>
        <v>8.1357581899999989</v>
      </c>
      <c r="L14" s="116">
        <v>0.71747223000000016</v>
      </c>
      <c r="M14" s="116">
        <f>SUM(M11:M13)</f>
        <v>0.2942643499999999</v>
      </c>
      <c r="N14" s="116">
        <v>91.476759869999825</v>
      </c>
      <c r="O14" s="116">
        <f>SUM(O11:O13)</f>
        <v>90.338881829999949</v>
      </c>
      <c r="P14" s="116">
        <v>13.386439790000008</v>
      </c>
      <c r="Q14" s="116">
        <f>SUM(Q11:Q13)</f>
        <v>18.322551670000038</v>
      </c>
      <c r="R14" s="116">
        <v>48.522577619999929</v>
      </c>
      <c r="S14" s="116">
        <f>SUM(S11:S13)</f>
        <v>23.565789259999981</v>
      </c>
      <c r="T14" s="55"/>
      <c r="U14" s="117"/>
      <c r="V14" s="118"/>
      <c r="AJ14" s="75"/>
    </row>
    <row r="15" spans="2:36" x14ac:dyDescent="0.25">
      <c r="B15" s="76">
        <v>7</v>
      </c>
      <c r="C15" s="106" t="s">
        <v>29</v>
      </c>
      <c r="D15" s="116">
        <v>0</v>
      </c>
      <c r="E15" s="116">
        <v>0</v>
      </c>
      <c r="F15" s="116"/>
      <c r="G15" s="116"/>
      <c r="H15" s="116"/>
      <c r="I15" s="116"/>
      <c r="J15" s="116"/>
      <c r="K15" s="116"/>
      <c r="L15" s="116"/>
      <c r="M15" s="116"/>
      <c r="N15" s="116"/>
      <c r="O15" s="116"/>
      <c r="P15" s="116"/>
      <c r="Q15" s="116"/>
      <c r="R15" s="116"/>
      <c r="S15" s="116"/>
      <c r="T15" s="55"/>
      <c r="U15" s="117"/>
      <c r="V15" s="118"/>
      <c r="AJ15" s="75"/>
    </row>
    <row r="16" spans="2:36" ht="13" x14ac:dyDescent="0.3">
      <c r="B16" s="76">
        <v>8</v>
      </c>
      <c r="C16" s="68" t="s">
        <v>30</v>
      </c>
      <c r="D16" s="116">
        <v>201.55661499999999</v>
      </c>
      <c r="E16" s="116">
        <f>E14+E15</f>
        <v>141.265783</v>
      </c>
      <c r="F16" s="116">
        <v>1.2815254400000002</v>
      </c>
      <c r="G16" s="116">
        <f>G14+G15</f>
        <v>0.60853806000000021</v>
      </c>
      <c r="H16" s="116"/>
      <c r="I16" s="116"/>
      <c r="J16" s="116">
        <v>46.17183273000002</v>
      </c>
      <c r="K16" s="116">
        <f>K14+K15</f>
        <v>8.1357581899999989</v>
      </c>
      <c r="L16" s="116">
        <v>0.71747223000000016</v>
      </c>
      <c r="M16" s="116">
        <f>M14+M15</f>
        <v>0.2942643499999999</v>
      </c>
      <c r="N16" s="116">
        <v>91.476759869999825</v>
      </c>
      <c r="O16" s="116">
        <f>O14+O15</f>
        <v>90.338881829999949</v>
      </c>
      <c r="P16" s="116">
        <v>13.386439790000008</v>
      </c>
      <c r="Q16" s="116">
        <f>Q14+Q15</f>
        <v>18.322551670000038</v>
      </c>
      <c r="R16" s="116">
        <v>48.522577619999929</v>
      </c>
      <c r="S16" s="116">
        <f>S14+S15</f>
        <v>23.565789259999981</v>
      </c>
      <c r="T16" s="55"/>
      <c r="U16" s="117"/>
      <c r="V16" s="118"/>
      <c r="AJ16" s="75"/>
    </row>
    <row r="17" spans="2:36" x14ac:dyDescent="0.25">
      <c r="B17" s="76">
        <v>9</v>
      </c>
      <c r="C17" s="106" t="s">
        <v>31</v>
      </c>
      <c r="D17" s="116">
        <v>-126.037102</v>
      </c>
      <c r="E17" s="116">
        <v>-97.356164000000007</v>
      </c>
      <c r="F17" s="116">
        <v>-1.2992929999999998E-2</v>
      </c>
      <c r="G17" s="116">
        <v>-7.0294918900000001</v>
      </c>
      <c r="H17" s="116"/>
      <c r="I17" s="116"/>
      <c r="J17" s="116">
        <v>-13.592249470000004</v>
      </c>
      <c r="K17" s="116">
        <v>-8.7821746800000007</v>
      </c>
      <c r="L17" s="116">
        <v>-0.42017285999999993</v>
      </c>
      <c r="M17" s="116">
        <v>-0.21710485999999998</v>
      </c>
      <c r="N17" s="116">
        <v>-88.528608970000064</v>
      </c>
      <c r="O17" s="116">
        <v>-67.29541856000003</v>
      </c>
      <c r="P17" s="116">
        <v>-0.48609604000000006</v>
      </c>
      <c r="Q17" s="116">
        <v>-0.79557573999999986</v>
      </c>
      <c r="R17" s="116">
        <v>-22.996973620000006</v>
      </c>
      <c r="S17" s="116">
        <v>-13.236398360000003</v>
      </c>
      <c r="T17" s="55"/>
      <c r="U17" s="117"/>
      <c r="V17" s="118"/>
      <c r="AJ17" s="75"/>
    </row>
    <row r="18" spans="2:36" x14ac:dyDescent="0.25">
      <c r="B18" s="76">
        <v>10</v>
      </c>
      <c r="C18" s="106" t="s">
        <v>62</v>
      </c>
      <c r="D18" s="116">
        <v>28.897596</v>
      </c>
      <c r="E18" s="116">
        <v>29.606822999999999</v>
      </c>
      <c r="F18" s="116">
        <v>0</v>
      </c>
      <c r="G18" s="116">
        <v>0</v>
      </c>
      <c r="H18" s="116"/>
      <c r="I18" s="116"/>
      <c r="J18" s="116">
        <v>3.2936529800000001</v>
      </c>
      <c r="K18" s="116">
        <v>0.37566682999999995</v>
      </c>
      <c r="L18" s="116">
        <v>0</v>
      </c>
      <c r="M18" s="116">
        <v>0</v>
      </c>
      <c r="N18" s="116">
        <v>25.603258719999992</v>
      </c>
      <c r="O18" s="116">
        <v>28.894203020000049</v>
      </c>
      <c r="P18" s="116">
        <v>0</v>
      </c>
      <c r="Q18" s="116">
        <v>0</v>
      </c>
      <c r="R18" s="116">
        <v>6.8435999999999985E-4</v>
      </c>
      <c r="S18" s="116">
        <v>0.33695339000000007</v>
      </c>
      <c r="T18" s="55"/>
      <c r="U18" s="117"/>
      <c r="V18" s="118"/>
      <c r="AJ18" s="75"/>
    </row>
    <row r="19" spans="2:36" x14ac:dyDescent="0.25">
      <c r="B19" s="76">
        <v>11</v>
      </c>
      <c r="C19" s="106" t="s">
        <v>33</v>
      </c>
      <c r="D19" s="116">
        <v>-43.787478999999998</v>
      </c>
      <c r="E19" s="116">
        <v>-56.977646</v>
      </c>
      <c r="F19" s="116">
        <v>-8.0411312200000005</v>
      </c>
      <c r="G19" s="116">
        <v>6.5960003799999996</v>
      </c>
      <c r="H19" s="116"/>
      <c r="I19" s="116"/>
      <c r="J19" s="116">
        <v>-26.652844789999975</v>
      </c>
      <c r="K19" s="116">
        <v>-31.392664380000014</v>
      </c>
      <c r="L19" s="116">
        <v>3.1251130000000016E-2</v>
      </c>
      <c r="M19" s="116">
        <v>-3.4120749999999936E-2</v>
      </c>
      <c r="N19" s="116">
        <v>9.526374009999941</v>
      </c>
      <c r="O19" s="116">
        <v>-15.666112550000019</v>
      </c>
      <c r="P19" s="116">
        <v>-10.406286610000006</v>
      </c>
      <c r="Q19" s="116">
        <v>-11.565575249999997</v>
      </c>
      <c r="R19" s="116">
        <v>-8.2448416400000006</v>
      </c>
      <c r="S19" s="116">
        <v>-4.9151733500000043</v>
      </c>
      <c r="T19" s="55"/>
      <c r="U19" s="117"/>
      <c r="V19" s="118"/>
      <c r="AJ19" s="75"/>
    </row>
    <row r="20" spans="2:36" x14ac:dyDescent="0.25">
      <c r="B20" s="76">
        <v>12</v>
      </c>
      <c r="C20" s="106" t="s">
        <v>34</v>
      </c>
      <c r="D20" s="116">
        <v>-8.6163229999999995</v>
      </c>
      <c r="E20" s="116">
        <v>43.177475999999999</v>
      </c>
      <c r="F20" s="116">
        <v>0</v>
      </c>
      <c r="G20" s="116">
        <v>0</v>
      </c>
      <c r="H20" s="116"/>
      <c r="I20" s="116"/>
      <c r="J20" s="116">
        <v>-2.17279461</v>
      </c>
      <c r="K20" s="116">
        <v>42.478996409999986</v>
      </c>
      <c r="L20" s="116">
        <v>2.7259020000000005E-2</v>
      </c>
      <c r="M20" s="116">
        <v>-0.10800620999999999</v>
      </c>
      <c r="N20" s="116">
        <v>-6.7923351300000103</v>
      </c>
      <c r="O20" s="116">
        <v>1.0905514099999638</v>
      </c>
      <c r="P20" s="116">
        <v>0</v>
      </c>
      <c r="Q20" s="116">
        <v>0</v>
      </c>
      <c r="R20" s="116">
        <v>0.32154753000000008</v>
      </c>
      <c r="S20" s="116">
        <v>-0.28406599000000005</v>
      </c>
      <c r="T20" s="55"/>
      <c r="U20" s="117"/>
      <c r="V20" s="118"/>
      <c r="AJ20" s="75"/>
    </row>
    <row r="21" spans="2:36" x14ac:dyDescent="0.25">
      <c r="B21" s="76">
        <v>13</v>
      </c>
      <c r="C21" s="106" t="s">
        <v>35</v>
      </c>
      <c r="D21" s="116">
        <v>0</v>
      </c>
      <c r="E21" s="116">
        <v>0</v>
      </c>
      <c r="F21" s="116"/>
      <c r="G21" s="116"/>
      <c r="H21" s="116"/>
      <c r="I21" s="116"/>
      <c r="J21" s="116"/>
      <c r="K21" s="116"/>
      <c r="L21" s="116"/>
      <c r="M21" s="116"/>
      <c r="N21" s="116"/>
      <c r="O21" s="116"/>
      <c r="P21" s="116"/>
      <c r="Q21" s="116"/>
      <c r="R21" s="116"/>
      <c r="S21" s="116"/>
      <c r="T21" s="55"/>
      <c r="U21" s="117"/>
      <c r="V21" s="118"/>
      <c r="AJ21" s="75"/>
    </row>
    <row r="22" spans="2:36" ht="18" customHeight="1" x14ac:dyDescent="0.25">
      <c r="B22" s="76">
        <v>14</v>
      </c>
      <c r="C22" s="97" t="s">
        <v>144</v>
      </c>
      <c r="D22" s="116">
        <v>-149.543308</v>
      </c>
      <c r="E22" s="116">
        <f>SUM(E17:E21)</f>
        <v>-81.54951100000001</v>
      </c>
      <c r="F22" s="116">
        <v>-8.0541241499999998</v>
      </c>
      <c r="G22" s="116">
        <f>SUM(G17:G21)</f>
        <v>-0.43349151000000052</v>
      </c>
      <c r="H22" s="116"/>
      <c r="I22" s="116"/>
      <c r="J22" s="116">
        <v>-39.12423588999998</v>
      </c>
      <c r="K22" s="116">
        <f>SUM(K17:K21)</f>
        <v>2.6798241799999758</v>
      </c>
      <c r="L22" s="116">
        <v>-0.36166270999999989</v>
      </c>
      <c r="M22" s="116">
        <f>SUM(M17:M21)</f>
        <v>-0.35923181999999992</v>
      </c>
      <c r="N22" s="116">
        <v>-60.191311370000143</v>
      </c>
      <c r="O22" s="116">
        <f>SUM(O17:O21)</f>
        <v>-52.976776680000043</v>
      </c>
      <c r="P22" s="116">
        <v>-10.892382650000005</v>
      </c>
      <c r="Q22" s="116">
        <f>SUM(Q17:Q21)</f>
        <v>-12.361150989999997</v>
      </c>
      <c r="R22" s="116">
        <v>-30.919583370000005</v>
      </c>
      <c r="S22" s="116">
        <f>SUM(S17:S21)</f>
        <v>-18.098684310000007</v>
      </c>
      <c r="T22" s="55"/>
      <c r="U22" s="117"/>
      <c r="V22" s="118"/>
      <c r="AJ22" s="75"/>
    </row>
    <row r="23" spans="2:36" x14ac:dyDescent="0.25">
      <c r="B23" s="76">
        <v>15</v>
      </c>
      <c r="C23" s="106" t="s">
        <v>37</v>
      </c>
      <c r="D23" s="116">
        <v>-47.574328269999988</v>
      </c>
      <c r="E23" s="116">
        <v>-42.327063030000005</v>
      </c>
      <c r="F23" s="116">
        <v>-0.1151970040327254</v>
      </c>
      <c r="G23" s="116">
        <v>-0.10162866357172018</v>
      </c>
      <c r="H23" s="116"/>
      <c r="I23" s="116"/>
      <c r="J23" s="116">
        <v>-7.1184464530796934</v>
      </c>
      <c r="K23" s="116">
        <v>-7.7923015676747891</v>
      </c>
      <c r="L23" s="116">
        <v>-0.21277399922358131</v>
      </c>
      <c r="M23" s="116">
        <v>-4.5256895272297377E-2</v>
      </c>
      <c r="N23" s="116">
        <v>-30.028013964554738</v>
      </c>
      <c r="O23" s="116">
        <v>-29.254677922813006</v>
      </c>
      <c r="P23" s="116">
        <v>-2.2472497483842617</v>
      </c>
      <c r="Q23" s="116">
        <v>-3.5722910509255041</v>
      </c>
      <c r="R23" s="116">
        <v>-7.8526467372888478</v>
      </c>
      <c r="S23" s="116">
        <v>-1.5609067835298012</v>
      </c>
      <c r="T23" s="55"/>
      <c r="U23" s="117"/>
      <c r="V23" s="118"/>
      <c r="X23" s="140"/>
      <c r="AJ23" s="75"/>
    </row>
    <row r="24" spans="2:36" x14ac:dyDescent="0.25">
      <c r="B24" s="76">
        <v>16</v>
      </c>
      <c r="C24" s="106" t="s">
        <v>38</v>
      </c>
      <c r="D24" s="119">
        <v>3.672507269999993</v>
      </c>
      <c r="E24" s="116">
        <v>1.7310160300000028</v>
      </c>
      <c r="F24" s="116">
        <v>0</v>
      </c>
      <c r="G24" s="116">
        <v>0</v>
      </c>
      <c r="H24" s="116"/>
      <c r="I24" s="116"/>
      <c r="J24" s="116">
        <v>4.427098000000005E-2</v>
      </c>
      <c r="K24" s="116">
        <v>1.712903E-2</v>
      </c>
      <c r="L24" s="116">
        <v>1.0917640000000001E-2</v>
      </c>
      <c r="M24" s="116">
        <v>7.8279E-4</v>
      </c>
      <c r="N24" s="116">
        <v>3.3241046999999968</v>
      </c>
      <c r="O24" s="116">
        <v>1.6087671100000029</v>
      </c>
      <c r="P24" s="116">
        <v>0</v>
      </c>
      <c r="Q24" s="116">
        <v>0</v>
      </c>
      <c r="R24" s="116">
        <v>0.29321395000000006</v>
      </c>
      <c r="S24" s="116">
        <v>0.10433710000000002</v>
      </c>
      <c r="T24" s="55"/>
      <c r="U24" s="117"/>
      <c r="V24" s="118"/>
      <c r="AJ24" s="75"/>
    </row>
    <row r="25" spans="2:36" x14ac:dyDescent="0.25">
      <c r="B25" s="76">
        <v>17</v>
      </c>
      <c r="C25" s="106" t="s">
        <v>39</v>
      </c>
      <c r="D25" s="116">
        <v>-43.901820999999998</v>
      </c>
      <c r="E25" s="139">
        <f>E23+E24</f>
        <v>-40.596046999999999</v>
      </c>
      <c r="F25" s="116">
        <v>-0.1151970040327254</v>
      </c>
      <c r="G25" s="116">
        <f>G23+G24</f>
        <v>-0.10162866357172018</v>
      </c>
      <c r="H25" s="116"/>
      <c r="I25" s="116"/>
      <c r="J25" s="116">
        <v>-7.0741754730796931</v>
      </c>
      <c r="K25" s="116">
        <f>K23+K24</f>
        <v>-7.7751725376747887</v>
      </c>
      <c r="L25" s="116">
        <v>-0.20185635922358131</v>
      </c>
      <c r="M25" s="116">
        <f>M23+M24</f>
        <v>-4.4474105272297379E-2</v>
      </c>
      <c r="N25" s="116">
        <v>-26.703909264554742</v>
      </c>
      <c r="O25" s="116">
        <f>O23+O24</f>
        <v>-27.645910812813003</v>
      </c>
      <c r="P25" s="116">
        <v>-2.2472497483842617</v>
      </c>
      <c r="Q25" s="116">
        <f>Q23+Q24</f>
        <v>-3.5722910509255041</v>
      </c>
      <c r="R25" s="116">
        <v>-7.5594327872888476</v>
      </c>
      <c r="S25" s="116">
        <f>S23+S24</f>
        <v>-1.4565696835298012</v>
      </c>
      <c r="T25" s="55"/>
      <c r="U25" s="117"/>
      <c r="V25" s="118"/>
      <c r="AJ25" s="75"/>
    </row>
    <row r="26" spans="2:36" x14ac:dyDescent="0.25">
      <c r="B26" s="76">
        <v>18</v>
      </c>
      <c r="C26" s="106" t="s">
        <v>40</v>
      </c>
      <c r="D26" s="116">
        <v>-4.5819049999999999</v>
      </c>
      <c r="E26" s="116">
        <v>-4.9764340000000002</v>
      </c>
      <c r="F26" s="116">
        <v>-2.0421297671915487E-2</v>
      </c>
      <c r="G26" s="116">
        <f>$E$26*G$9/$E$9</f>
        <v>-1.0132910672557482E-2</v>
      </c>
      <c r="H26" s="116"/>
      <c r="I26" s="116"/>
      <c r="J26" s="116">
        <v>-0.85812096183262354</v>
      </c>
      <c r="K26" s="116">
        <f>$E$26*K$9/$E$9</f>
        <v>-1.0814480164647875</v>
      </c>
      <c r="L26" s="116">
        <v>-1.274568455094616E-2</v>
      </c>
      <c r="M26" s="116">
        <f>$E$26*M$9/$E$9</f>
        <v>-5.2248128433729996E-3</v>
      </c>
      <c r="N26" s="116">
        <v>-2.6015754322506313</v>
      </c>
      <c r="O26" s="116">
        <f>$E$26*O$9/$E$9</f>
        <v>-2.9218391909263661</v>
      </c>
      <c r="P26" s="116">
        <v>-0.2833496153190424</v>
      </c>
      <c r="Q26" s="116">
        <f>$E$26*Q$9/$E$9</f>
        <v>-0.45941311817407099</v>
      </c>
      <c r="R26" s="116">
        <v>-0.80569187991337676</v>
      </c>
      <c r="S26" s="116">
        <f>$E$26*S$9/$E$9</f>
        <v>-0.49837594796248197</v>
      </c>
      <c r="T26" s="55"/>
      <c r="U26" s="117"/>
      <c r="V26" s="118"/>
      <c r="AJ26" s="75"/>
    </row>
    <row r="27" spans="2:36" ht="26" x14ac:dyDescent="0.3">
      <c r="B27" s="76">
        <v>19</v>
      </c>
      <c r="C27" s="68" t="s">
        <v>41</v>
      </c>
      <c r="D27" s="116">
        <v>-198.02703400000001</v>
      </c>
      <c r="E27" s="116">
        <f>E22+E25+E26</f>
        <v>-127.12199200000001</v>
      </c>
      <c r="F27" s="116">
        <v>-8.1897424517046407</v>
      </c>
      <c r="G27" s="116">
        <f>G22+G25+G26</f>
        <v>-0.54525308424427821</v>
      </c>
      <c r="H27" s="116"/>
      <c r="I27" s="116"/>
      <c r="J27" s="116">
        <v>-47.056532324912297</v>
      </c>
      <c r="K27" s="116">
        <f>K22+K25+K26</f>
        <v>-6.1767963741396006</v>
      </c>
      <c r="L27" s="116">
        <v>-0.57626475377452735</v>
      </c>
      <c r="M27" s="116">
        <f>M22+M25+M26</f>
        <v>-0.40893073811567032</v>
      </c>
      <c r="N27" s="116">
        <v>-89.496796066805516</v>
      </c>
      <c r="O27" s="116">
        <f>O22+O25+O26</f>
        <v>-83.544526683739406</v>
      </c>
      <c r="P27" s="116">
        <v>-13.42298201370331</v>
      </c>
      <c r="Q27" s="116">
        <f>Q22+Q25+Q26</f>
        <v>-16.392855159099572</v>
      </c>
      <c r="R27" s="116">
        <v>-39.284708037202229</v>
      </c>
      <c r="S27" s="116">
        <f>S22+S25+S26</f>
        <v>-20.053629941492289</v>
      </c>
      <c r="T27" s="55"/>
      <c r="U27" s="117"/>
      <c r="V27" s="118"/>
      <c r="AJ27" s="75"/>
    </row>
    <row r="28" spans="2:36" x14ac:dyDescent="0.25">
      <c r="B28" s="76">
        <v>20</v>
      </c>
      <c r="C28" s="106" t="s">
        <v>42</v>
      </c>
      <c r="D28" s="116">
        <v>30.799803000000001</v>
      </c>
      <c r="E28" s="116">
        <v>34.027841000000002</v>
      </c>
      <c r="F28" s="112"/>
      <c r="G28" s="112"/>
      <c r="H28" s="112"/>
      <c r="I28" s="112"/>
      <c r="J28" s="112"/>
      <c r="K28" s="112"/>
      <c r="L28" s="112"/>
      <c r="M28" s="112"/>
      <c r="N28" s="112"/>
      <c r="O28" s="112"/>
      <c r="P28" s="112"/>
      <c r="Q28" s="112"/>
      <c r="R28" s="112"/>
      <c r="S28" s="112"/>
      <c r="T28" s="55"/>
      <c r="AJ28" s="75"/>
    </row>
    <row r="29" spans="2:36" x14ac:dyDescent="0.25">
      <c r="B29" s="76">
        <v>21</v>
      </c>
      <c r="C29" s="106" t="s">
        <v>43</v>
      </c>
      <c r="D29" s="116">
        <v>-38.042133</v>
      </c>
      <c r="E29" s="116">
        <v>-24.875869000000002</v>
      </c>
      <c r="F29" s="112"/>
      <c r="G29" s="112"/>
      <c r="H29" s="112"/>
      <c r="I29" s="112"/>
      <c r="J29" s="112"/>
      <c r="K29" s="112"/>
      <c r="L29" s="112"/>
      <c r="M29" s="112"/>
      <c r="N29" s="112"/>
      <c r="O29" s="112"/>
      <c r="P29" s="112"/>
      <c r="Q29" s="112"/>
      <c r="R29" s="112"/>
      <c r="S29" s="112"/>
      <c r="T29" s="55"/>
      <c r="AJ29" s="75"/>
    </row>
    <row r="30" spans="2:36" ht="13" x14ac:dyDescent="0.3">
      <c r="B30" s="76">
        <v>22</v>
      </c>
      <c r="C30" s="68" t="s">
        <v>44</v>
      </c>
      <c r="D30" s="116">
        <v>-7.242329999999999</v>
      </c>
      <c r="E30" s="116">
        <f>E29+E28</f>
        <v>9.1519720000000007</v>
      </c>
      <c r="F30" s="112"/>
      <c r="G30" s="112"/>
      <c r="H30" s="112"/>
      <c r="I30" s="112"/>
      <c r="J30" s="112"/>
      <c r="K30" s="112"/>
      <c r="L30" s="112"/>
      <c r="M30" s="112"/>
      <c r="N30" s="112"/>
      <c r="O30" s="112"/>
      <c r="P30" s="112"/>
      <c r="Q30" s="112"/>
      <c r="R30" s="112"/>
      <c r="S30" s="112"/>
      <c r="T30" s="55"/>
      <c r="AJ30" s="75"/>
    </row>
    <row r="31" spans="2:36" x14ac:dyDescent="0.25">
      <c r="B31" s="76">
        <v>23</v>
      </c>
      <c r="C31" s="106" t="s">
        <v>45</v>
      </c>
      <c r="D31" s="116">
        <v>0</v>
      </c>
      <c r="E31" s="116">
        <v>0</v>
      </c>
      <c r="F31" s="112"/>
      <c r="G31" s="112"/>
      <c r="H31" s="112"/>
      <c r="I31" s="112"/>
      <c r="J31" s="112"/>
      <c r="K31" s="112"/>
      <c r="L31" s="112"/>
      <c r="M31" s="112"/>
      <c r="N31" s="112"/>
      <c r="O31" s="112"/>
      <c r="P31" s="112"/>
      <c r="Q31" s="112"/>
      <c r="R31" s="112"/>
      <c r="S31" s="112"/>
      <c r="T31" s="55"/>
      <c r="AJ31" s="75"/>
    </row>
    <row r="32" spans="2:36" x14ac:dyDescent="0.25">
      <c r="B32" s="76">
        <v>24</v>
      </c>
      <c r="C32" s="106" t="s">
        <v>46</v>
      </c>
      <c r="D32" s="116">
        <v>0</v>
      </c>
      <c r="E32" s="116">
        <v>0</v>
      </c>
      <c r="F32" s="112"/>
      <c r="G32" s="112"/>
      <c r="H32" s="112"/>
      <c r="I32" s="112"/>
      <c r="J32" s="112"/>
      <c r="K32" s="112"/>
      <c r="L32" s="112"/>
      <c r="M32" s="112"/>
      <c r="N32" s="112"/>
      <c r="O32" s="112"/>
      <c r="P32" s="112"/>
      <c r="Q32" s="112"/>
      <c r="R32" s="112"/>
      <c r="S32" s="112"/>
      <c r="T32" s="55"/>
      <c r="AJ32" s="75"/>
    </row>
    <row r="33" spans="2:36" x14ac:dyDescent="0.25">
      <c r="B33" s="76">
        <v>25</v>
      </c>
      <c r="C33" s="106" t="s">
        <v>47</v>
      </c>
      <c r="D33" s="116">
        <v>-11.812189</v>
      </c>
      <c r="E33" s="116">
        <v>-15.703867000000001</v>
      </c>
      <c r="F33" s="112"/>
      <c r="G33" s="112"/>
      <c r="H33" s="112"/>
      <c r="I33" s="112"/>
      <c r="J33" s="112"/>
      <c r="K33" s="112"/>
      <c r="L33" s="112"/>
      <c r="M33" s="112"/>
      <c r="N33" s="112"/>
      <c r="O33" s="112"/>
      <c r="P33" s="112"/>
      <c r="Q33" s="112"/>
      <c r="R33" s="112"/>
      <c r="S33" s="112"/>
      <c r="T33" s="55"/>
      <c r="AJ33" s="75"/>
    </row>
    <row r="34" spans="2:36" ht="13" x14ac:dyDescent="0.3">
      <c r="B34" s="76">
        <v>26</v>
      </c>
      <c r="C34" s="68" t="s">
        <v>48</v>
      </c>
      <c r="D34" s="116">
        <v>-15.524937999999999</v>
      </c>
      <c r="E34" s="116">
        <f>E16+E22+E25+E26+E30+E31+E32+E33</f>
        <v>7.5918959999999895</v>
      </c>
      <c r="F34" s="112"/>
      <c r="G34" s="112"/>
      <c r="H34" s="112"/>
      <c r="I34" s="112"/>
      <c r="J34" s="112"/>
      <c r="K34" s="112"/>
      <c r="L34" s="112"/>
      <c r="M34" s="112"/>
      <c r="N34" s="112"/>
      <c r="O34" s="112"/>
      <c r="P34" s="112"/>
      <c r="Q34" s="112"/>
      <c r="R34" s="112"/>
      <c r="S34" s="112"/>
      <c r="T34" s="55"/>
      <c r="AJ34" s="75"/>
    </row>
    <row r="35" spans="2:36" x14ac:dyDescent="0.25">
      <c r="B35" s="76">
        <v>27</v>
      </c>
      <c r="C35" s="106" t="s">
        <v>49</v>
      </c>
      <c r="D35" s="116">
        <v>0</v>
      </c>
      <c r="E35" s="116">
        <v>0</v>
      </c>
      <c r="F35" s="112"/>
      <c r="G35" s="112"/>
      <c r="H35" s="112"/>
      <c r="I35" s="112"/>
      <c r="J35" s="112"/>
      <c r="K35" s="112"/>
      <c r="L35" s="112"/>
      <c r="M35" s="112"/>
      <c r="N35" s="112"/>
      <c r="O35" s="112"/>
      <c r="P35" s="112"/>
      <c r="Q35" s="112"/>
      <c r="R35" s="112"/>
      <c r="S35" s="112"/>
      <c r="T35" s="55"/>
      <c r="AJ35" s="75"/>
    </row>
    <row r="36" spans="2:36" x14ac:dyDescent="0.25">
      <c r="B36" s="76">
        <v>28</v>
      </c>
      <c r="C36" s="106" t="s">
        <v>50</v>
      </c>
      <c r="D36" s="116">
        <v>0</v>
      </c>
      <c r="E36" s="116">
        <v>0</v>
      </c>
      <c r="F36" s="112"/>
      <c r="G36" s="112"/>
      <c r="H36" s="112"/>
      <c r="I36" s="112"/>
      <c r="J36" s="112"/>
      <c r="K36" s="112"/>
      <c r="L36" s="112"/>
      <c r="M36" s="112"/>
      <c r="N36" s="112"/>
      <c r="O36" s="112"/>
      <c r="P36" s="112"/>
      <c r="Q36" s="112"/>
      <c r="R36" s="112"/>
      <c r="S36" s="112"/>
      <c r="T36" s="55"/>
      <c r="AJ36" s="75"/>
    </row>
    <row r="37" spans="2:36" x14ac:dyDescent="0.25">
      <c r="B37" s="76">
        <v>29</v>
      </c>
      <c r="C37" s="106" t="s">
        <v>51</v>
      </c>
      <c r="D37" s="116">
        <v>0</v>
      </c>
      <c r="E37" s="116">
        <v>0</v>
      </c>
      <c r="F37" s="112"/>
      <c r="G37" s="112"/>
      <c r="H37" s="112"/>
      <c r="I37" s="112"/>
      <c r="J37" s="112"/>
      <c r="K37" s="112"/>
      <c r="L37" s="112"/>
      <c r="M37" s="112"/>
      <c r="N37" s="112"/>
      <c r="O37" s="112"/>
      <c r="P37" s="112"/>
      <c r="Q37" s="112"/>
      <c r="R37" s="112"/>
      <c r="S37" s="112"/>
      <c r="T37" s="55"/>
      <c r="AJ37" s="75"/>
    </row>
    <row r="38" spans="2:36" x14ac:dyDescent="0.25">
      <c r="B38" s="76">
        <v>30</v>
      </c>
      <c r="C38" s="106" t="s">
        <v>52</v>
      </c>
      <c r="D38" s="116">
        <v>0</v>
      </c>
      <c r="E38" s="116">
        <v>0</v>
      </c>
      <c r="F38" s="112"/>
      <c r="G38" s="112"/>
      <c r="H38" s="112"/>
      <c r="I38" s="112"/>
      <c r="J38" s="112"/>
      <c r="K38" s="112"/>
      <c r="L38" s="112"/>
      <c r="M38" s="112"/>
      <c r="N38" s="112"/>
      <c r="O38" s="112"/>
      <c r="P38" s="112"/>
      <c r="Q38" s="112"/>
      <c r="R38" s="112"/>
      <c r="S38" s="112"/>
      <c r="T38" s="55"/>
      <c r="AJ38" s="75"/>
    </row>
    <row r="39" spans="2:36" ht="13" x14ac:dyDescent="0.3">
      <c r="B39" s="76">
        <v>31</v>
      </c>
      <c r="C39" s="68" t="s">
        <v>53</v>
      </c>
      <c r="D39" s="116">
        <v>-15.524937999999999</v>
      </c>
      <c r="E39" s="116">
        <f>SUM(E34:E38)</f>
        <v>7.5918959999999895</v>
      </c>
      <c r="F39" s="112"/>
      <c r="G39" s="112"/>
      <c r="H39" s="112"/>
      <c r="I39" s="112"/>
      <c r="J39" s="112"/>
      <c r="K39" s="112"/>
      <c r="L39" s="112"/>
      <c r="M39" s="112"/>
      <c r="N39" s="112"/>
      <c r="O39" s="112"/>
      <c r="P39" s="112"/>
      <c r="Q39" s="112"/>
      <c r="R39" s="112"/>
      <c r="S39" s="112"/>
      <c r="T39" s="55"/>
      <c r="AJ39" s="75"/>
    </row>
    <row r="40" spans="2:36" x14ac:dyDescent="0.25">
      <c r="B40" s="76">
        <v>32</v>
      </c>
      <c r="C40" s="106" t="s">
        <v>54</v>
      </c>
      <c r="D40" s="116">
        <v>-0.58523800000000004</v>
      </c>
      <c r="E40" s="116">
        <v>-0.59634900000000002</v>
      </c>
      <c r="F40" s="112"/>
      <c r="G40" s="112"/>
      <c r="H40" s="112"/>
      <c r="I40" s="112"/>
      <c r="J40" s="112"/>
      <c r="K40" s="112"/>
      <c r="L40" s="112"/>
      <c r="M40" s="112"/>
      <c r="N40" s="112"/>
      <c r="O40" s="112"/>
      <c r="P40" s="112"/>
      <c r="Q40" s="112"/>
      <c r="R40" s="112"/>
      <c r="S40" s="112"/>
      <c r="T40" s="55"/>
      <c r="AJ40" s="75"/>
    </row>
    <row r="41" spans="2:36" ht="13" x14ac:dyDescent="0.3">
      <c r="B41" s="76">
        <v>33</v>
      </c>
      <c r="C41" s="68" t="s">
        <v>55</v>
      </c>
      <c r="D41" s="120">
        <v>-16.110175999999999</v>
      </c>
      <c r="E41" s="120">
        <f>E39+E40</f>
        <v>6.9955469999999895</v>
      </c>
      <c r="F41" s="112"/>
      <c r="G41" s="112"/>
      <c r="H41" s="112"/>
      <c r="I41" s="112"/>
      <c r="J41" s="112"/>
      <c r="K41" s="112"/>
      <c r="L41" s="112"/>
      <c r="M41" s="112"/>
      <c r="N41" s="112"/>
      <c r="O41" s="112"/>
      <c r="P41" s="112"/>
      <c r="Q41" s="112"/>
      <c r="R41" s="112"/>
      <c r="S41" s="112"/>
      <c r="T41" s="55"/>
      <c r="AJ41" s="75"/>
    </row>
    <row r="42" spans="2:36" ht="13" thickBot="1" x14ac:dyDescent="0.3">
      <c r="B42" s="90"/>
      <c r="C42" s="66"/>
      <c r="D42" s="56"/>
      <c r="E42" s="56"/>
      <c r="F42" s="56"/>
      <c r="G42" s="56"/>
      <c r="H42" s="56"/>
      <c r="I42" s="56"/>
      <c r="J42" s="56"/>
      <c r="K42" s="56"/>
      <c r="L42" s="56"/>
      <c r="M42" s="56"/>
      <c r="N42" s="56"/>
      <c r="O42" s="56"/>
      <c r="P42" s="56"/>
      <c r="Q42" s="56"/>
      <c r="R42" s="56"/>
      <c r="S42" s="56"/>
      <c r="T42" s="54"/>
      <c r="AJ42" s="75"/>
    </row>
    <row r="43" spans="2:36" x14ac:dyDescent="0.25">
      <c r="B43" s="77"/>
      <c r="C43" s="91"/>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9"/>
    </row>
  </sheetData>
  <mergeCells count="9">
    <mergeCell ref="N7:O7"/>
    <mergeCell ref="P7:Q7"/>
    <mergeCell ref="R7:S7"/>
    <mergeCell ref="C3:D3"/>
    <mergeCell ref="D7:E7"/>
    <mergeCell ref="F7:G7"/>
    <mergeCell ref="H7:I7"/>
    <mergeCell ref="J7:K7"/>
    <mergeCell ref="L7:M7"/>
  </mergeCells>
  <printOptions horizontalCentered="1" verticalCentered="1"/>
  <pageMargins left="0.70866141732283472" right="0.70866141732283472" top="0.78740157480314965" bottom="0.78740157480314965" header="0.31496062992125984" footer="0.31496062992125984"/>
  <pageSetup paperSize="8" scale="5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AJ211"/>
  <sheetViews>
    <sheetView showGridLines="0" view="pageBreakPreview" zoomScaleNormal="115" zoomScaleSheetLayoutView="100" workbookViewId="0"/>
  </sheetViews>
  <sheetFormatPr defaultColWidth="9.1796875" defaultRowHeight="12.5" x14ac:dyDescent="0.25"/>
  <cols>
    <col min="1" max="1" width="11.54296875" style="16" customWidth="1"/>
    <col min="2" max="2" width="3.453125" style="16" customWidth="1"/>
    <col min="3" max="3" width="28.1796875" style="16" customWidth="1"/>
    <col min="4" max="4" width="4.1796875" style="17" customWidth="1"/>
    <col min="5" max="5" width="63.453125" style="17" customWidth="1"/>
    <col min="6" max="6" width="18.81640625" style="16" bestFit="1" customWidth="1"/>
    <col min="7" max="7" width="19.453125" style="16" customWidth="1"/>
    <col min="8" max="8" width="18.453125" style="16" bestFit="1" customWidth="1"/>
    <col min="9" max="9" width="3.54296875" style="16" customWidth="1"/>
    <col min="10" max="16384" width="9.1796875" style="16"/>
  </cols>
  <sheetData>
    <row r="2" spans="2:36" ht="13" thickBot="1" x14ac:dyDescent="0.3">
      <c r="B2" s="80"/>
      <c r="C2" s="81"/>
      <c r="D2" s="87"/>
      <c r="E2" s="87"/>
      <c r="F2" s="81"/>
      <c r="G2" s="81"/>
      <c r="H2" s="81"/>
      <c r="I2" s="8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3"/>
    </row>
    <row r="3" spans="2:36" ht="37.5" x14ac:dyDescent="0.25">
      <c r="B3" s="83"/>
      <c r="C3" s="170" t="s">
        <v>148</v>
      </c>
      <c r="D3" s="170"/>
      <c r="E3" s="171"/>
      <c r="F3" s="93" t="s">
        <v>126</v>
      </c>
      <c r="G3"/>
      <c r="H3"/>
      <c r="I3" s="5"/>
      <c r="AJ3" s="75"/>
    </row>
    <row r="4" spans="2:36" ht="100.5" customHeight="1" thickBot="1" x14ac:dyDescent="0.3">
      <c r="B4" s="83"/>
      <c r="C4" s="172" t="s">
        <v>157</v>
      </c>
      <c r="D4" s="173"/>
      <c r="E4" s="174"/>
      <c r="F4" s="101" t="s">
        <v>123</v>
      </c>
      <c r="G4"/>
      <c r="H4"/>
      <c r="I4" s="5"/>
      <c r="AJ4" s="75"/>
    </row>
    <row r="5" spans="2:36" ht="13" thickBot="1" x14ac:dyDescent="0.3">
      <c r="B5" s="83"/>
      <c r="C5" s="8"/>
      <c r="D5"/>
      <c r="E5" s="8"/>
      <c r="F5"/>
      <c r="G5"/>
      <c r="H5"/>
      <c r="I5" s="5"/>
      <c r="AJ5" s="75"/>
    </row>
    <row r="6" spans="2:36" ht="26" thickBot="1" x14ac:dyDescent="0.35">
      <c r="B6" s="83"/>
      <c r="C6" s="1"/>
      <c r="D6" s="3"/>
      <c r="E6" s="3"/>
      <c r="F6" s="39" t="s">
        <v>63</v>
      </c>
      <c r="G6" s="40" t="s">
        <v>64</v>
      </c>
      <c r="H6" s="41" t="s">
        <v>65</v>
      </c>
      <c r="I6" s="5"/>
      <c r="AJ6" s="75"/>
    </row>
    <row r="7" spans="2:36" ht="15.75" customHeight="1" x14ac:dyDescent="0.25">
      <c r="B7" s="83"/>
      <c r="C7" s="176" t="s">
        <v>150</v>
      </c>
      <c r="D7" s="168" t="s">
        <v>66</v>
      </c>
      <c r="E7" s="169"/>
      <c r="F7" s="98"/>
      <c r="G7" s="31"/>
      <c r="H7" s="32"/>
      <c r="I7" s="5"/>
      <c r="AJ7" s="75"/>
    </row>
    <row r="8" spans="2:36" ht="12.75" customHeight="1" x14ac:dyDescent="0.25">
      <c r="B8" s="83"/>
      <c r="C8" s="177"/>
      <c r="D8" s="163" t="s">
        <v>143</v>
      </c>
      <c r="E8" s="164"/>
      <c r="F8" s="99"/>
      <c r="G8" s="2"/>
      <c r="H8" s="30"/>
      <c r="I8" s="5"/>
      <c r="AJ8" s="75"/>
    </row>
    <row r="9" spans="2:36" ht="12.75" customHeight="1" x14ac:dyDescent="0.25">
      <c r="B9" s="83"/>
      <c r="C9" s="177"/>
      <c r="D9" s="163" t="s">
        <v>67</v>
      </c>
      <c r="E9" s="164"/>
      <c r="F9" s="99"/>
      <c r="G9" s="2"/>
      <c r="H9" s="30"/>
      <c r="I9" s="5"/>
      <c r="AJ9" s="75"/>
    </row>
    <row r="10" spans="2:36" ht="12.75" customHeight="1" x14ac:dyDescent="0.25">
      <c r="B10" s="83"/>
      <c r="C10" s="177"/>
      <c r="D10" s="163" t="s">
        <v>68</v>
      </c>
      <c r="E10" s="164"/>
      <c r="F10" s="99"/>
      <c r="G10" s="2"/>
      <c r="H10" s="30"/>
      <c r="I10" s="5"/>
      <c r="AJ10" s="75"/>
    </row>
    <row r="11" spans="2:36" ht="12.75" customHeight="1" x14ac:dyDescent="0.25">
      <c r="B11" s="83"/>
      <c r="C11" s="177"/>
      <c r="D11" s="163" t="s">
        <v>69</v>
      </c>
      <c r="E11" s="164"/>
      <c r="F11" s="99"/>
      <c r="G11" s="2"/>
      <c r="H11" s="30"/>
      <c r="I11" s="5"/>
      <c r="AJ11" s="75"/>
    </row>
    <row r="12" spans="2:36" ht="12.75" customHeight="1" x14ac:dyDescent="0.25">
      <c r="B12" s="83"/>
      <c r="C12" s="177"/>
      <c r="D12" s="163" t="s">
        <v>70</v>
      </c>
      <c r="E12" s="164"/>
      <c r="F12" s="99"/>
      <c r="G12" s="2"/>
      <c r="H12" s="30"/>
      <c r="I12" s="5"/>
      <c r="AJ12" s="75"/>
    </row>
    <row r="13" spans="2:36" ht="12.75" customHeight="1" x14ac:dyDescent="0.25">
      <c r="B13" s="83"/>
      <c r="C13" s="177"/>
      <c r="D13" s="163" t="s">
        <v>71</v>
      </c>
      <c r="E13" s="164"/>
      <c r="F13" s="99"/>
      <c r="G13" s="2"/>
      <c r="H13" s="30"/>
      <c r="I13" s="5"/>
      <c r="AJ13" s="75"/>
    </row>
    <row r="14" spans="2:36" ht="13.5" customHeight="1" x14ac:dyDescent="0.25">
      <c r="B14" s="83"/>
      <c r="C14" s="177"/>
      <c r="D14" s="161" t="s">
        <v>72</v>
      </c>
      <c r="E14" s="162"/>
      <c r="F14" s="99"/>
      <c r="G14" s="2"/>
      <c r="H14" s="30"/>
      <c r="I14" s="5"/>
      <c r="AJ14" s="75"/>
    </row>
    <row r="15" spans="2:36" ht="13.5" customHeight="1" x14ac:dyDescent="0.25">
      <c r="B15" s="83"/>
      <c r="C15" s="177"/>
      <c r="D15" s="161" t="s">
        <v>73</v>
      </c>
      <c r="E15" s="162"/>
      <c r="F15" s="99"/>
      <c r="G15" s="2"/>
      <c r="H15" s="30"/>
      <c r="I15" s="5"/>
      <c r="AJ15" s="75"/>
    </row>
    <row r="16" spans="2:36" ht="13.5" customHeight="1" x14ac:dyDescent="0.25">
      <c r="B16" s="83"/>
      <c r="C16" s="177"/>
      <c r="D16" s="161" t="s">
        <v>127</v>
      </c>
      <c r="E16" s="162"/>
      <c r="F16" s="99"/>
      <c r="G16" s="2"/>
      <c r="H16" s="30"/>
      <c r="I16" s="5"/>
      <c r="AJ16" s="75"/>
    </row>
    <row r="17" spans="2:36" x14ac:dyDescent="0.25">
      <c r="B17" s="83"/>
      <c r="C17" s="177"/>
      <c r="D17" s="161" t="s">
        <v>74</v>
      </c>
      <c r="E17" s="162"/>
      <c r="F17" s="99"/>
      <c r="G17" s="2"/>
      <c r="H17" s="30"/>
      <c r="I17" s="5"/>
      <c r="AJ17" s="75"/>
    </row>
    <row r="18" spans="2:36" ht="12.75" customHeight="1" x14ac:dyDescent="0.25">
      <c r="B18" s="83"/>
      <c r="C18" s="178"/>
      <c r="D18" s="163" t="s">
        <v>75</v>
      </c>
      <c r="E18" s="164"/>
      <c r="F18" s="99"/>
      <c r="G18" s="2"/>
      <c r="H18" s="30"/>
      <c r="I18" s="5"/>
      <c r="AJ18" s="75"/>
    </row>
    <row r="19" spans="2:36" ht="12.75" customHeight="1" x14ac:dyDescent="0.25">
      <c r="B19" s="83"/>
      <c r="C19" s="179" t="s">
        <v>151</v>
      </c>
      <c r="D19" s="163" t="s">
        <v>76</v>
      </c>
      <c r="E19" s="164"/>
      <c r="F19" s="99"/>
      <c r="G19" s="2"/>
      <c r="H19" s="30"/>
      <c r="I19" s="5"/>
      <c r="AJ19" s="75"/>
    </row>
    <row r="20" spans="2:36" ht="12.75" customHeight="1" x14ac:dyDescent="0.25">
      <c r="B20" s="83"/>
      <c r="C20" s="177"/>
      <c r="D20" s="163" t="s">
        <v>77</v>
      </c>
      <c r="E20" s="164"/>
      <c r="F20" s="99"/>
      <c r="G20" s="2"/>
      <c r="H20" s="30"/>
      <c r="I20" s="5"/>
      <c r="AJ20" s="75"/>
    </row>
    <row r="21" spans="2:36" ht="12.75" customHeight="1" x14ac:dyDescent="0.25">
      <c r="B21" s="83"/>
      <c r="C21" s="177"/>
      <c r="D21" s="163" t="s">
        <v>128</v>
      </c>
      <c r="E21" s="164"/>
      <c r="F21" s="99"/>
      <c r="G21" s="2"/>
      <c r="H21" s="30"/>
      <c r="I21" s="5"/>
      <c r="AJ21" s="75"/>
    </row>
    <row r="22" spans="2:36" ht="13.5" customHeight="1" x14ac:dyDescent="0.25">
      <c r="B22" s="83"/>
      <c r="C22" s="177"/>
      <c r="D22" s="163" t="s">
        <v>78</v>
      </c>
      <c r="E22" s="164"/>
      <c r="F22" s="99"/>
      <c r="G22" s="2"/>
      <c r="H22" s="30"/>
      <c r="I22" s="5"/>
      <c r="AJ22" s="75"/>
    </row>
    <row r="23" spans="2:36" ht="13.5" customHeight="1" x14ac:dyDescent="0.25">
      <c r="B23" s="83"/>
      <c r="C23" s="177"/>
      <c r="D23" s="163" t="s">
        <v>87</v>
      </c>
      <c r="E23" s="164"/>
      <c r="F23" s="99"/>
      <c r="G23" s="2"/>
      <c r="H23" s="30"/>
      <c r="I23" s="5"/>
      <c r="AJ23" s="75"/>
    </row>
    <row r="24" spans="2:36" ht="27" customHeight="1" x14ac:dyDescent="0.25">
      <c r="B24" s="83"/>
      <c r="C24" s="177"/>
      <c r="D24" s="159" t="s">
        <v>129</v>
      </c>
      <c r="E24" s="160"/>
      <c r="F24" s="99"/>
      <c r="G24" s="2"/>
      <c r="H24" s="30"/>
      <c r="I24" s="5"/>
      <c r="AJ24" s="75"/>
    </row>
    <row r="25" spans="2:36" ht="27" customHeight="1" x14ac:dyDescent="0.25">
      <c r="B25" s="83"/>
      <c r="C25" s="177"/>
      <c r="D25" s="159" t="s">
        <v>130</v>
      </c>
      <c r="E25" s="160"/>
      <c r="F25" s="99"/>
      <c r="G25" s="2"/>
      <c r="H25" s="30"/>
      <c r="I25" s="5"/>
      <c r="AJ25" s="75"/>
    </row>
    <row r="26" spans="2:36" ht="13.5" customHeight="1" x14ac:dyDescent="0.25">
      <c r="B26" s="83"/>
      <c r="C26" s="177"/>
      <c r="D26" s="159" t="s">
        <v>84</v>
      </c>
      <c r="E26" s="160"/>
      <c r="F26" s="99"/>
      <c r="G26" s="2"/>
      <c r="H26" s="30"/>
      <c r="I26" s="5"/>
      <c r="AJ26" s="75"/>
    </row>
    <row r="27" spans="2:36" ht="13.5" customHeight="1" x14ac:dyDescent="0.25">
      <c r="B27" s="83"/>
      <c r="C27" s="177"/>
      <c r="D27" s="159" t="s">
        <v>85</v>
      </c>
      <c r="E27" s="160"/>
      <c r="F27" s="99"/>
      <c r="G27" s="2"/>
      <c r="H27" s="30"/>
      <c r="I27" s="5"/>
      <c r="AJ27" s="75"/>
    </row>
    <row r="28" spans="2:36" ht="13.5" customHeight="1" x14ac:dyDescent="0.25">
      <c r="B28" s="83"/>
      <c r="C28" s="177"/>
      <c r="D28" s="159" t="s">
        <v>131</v>
      </c>
      <c r="E28" s="160"/>
      <c r="F28" s="99"/>
      <c r="G28" s="2"/>
      <c r="H28" s="30"/>
      <c r="I28" s="5"/>
      <c r="AJ28" s="75"/>
    </row>
    <row r="29" spans="2:36" ht="13.5" customHeight="1" x14ac:dyDescent="0.25">
      <c r="B29" s="83"/>
      <c r="C29" s="177"/>
      <c r="D29" s="159" t="s">
        <v>132</v>
      </c>
      <c r="E29" s="160"/>
      <c r="F29" s="99"/>
      <c r="G29" s="2"/>
      <c r="H29" s="30"/>
      <c r="I29" s="5"/>
      <c r="AJ29" s="75"/>
    </row>
    <row r="30" spans="2:36" ht="13.5" customHeight="1" x14ac:dyDescent="0.25">
      <c r="B30" s="83"/>
      <c r="C30" s="177"/>
      <c r="D30" s="159" t="s">
        <v>86</v>
      </c>
      <c r="E30" s="160"/>
      <c r="F30" s="99"/>
      <c r="G30" s="2"/>
      <c r="H30" s="30"/>
      <c r="I30" s="5"/>
      <c r="AJ30" s="75"/>
    </row>
    <row r="31" spans="2:36" ht="13.5" customHeight="1" x14ac:dyDescent="0.25">
      <c r="B31" s="83"/>
      <c r="C31" s="177"/>
      <c r="D31" s="159" t="s">
        <v>133</v>
      </c>
      <c r="E31" s="160"/>
      <c r="F31" s="99"/>
      <c r="G31" s="2"/>
      <c r="H31" s="30"/>
      <c r="I31" s="5"/>
      <c r="AJ31" s="75"/>
    </row>
    <row r="32" spans="2:36" ht="13.5" customHeight="1" x14ac:dyDescent="0.25">
      <c r="B32" s="83"/>
      <c r="C32" s="177"/>
      <c r="D32" s="159" t="s">
        <v>88</v>
      </c>
      <c r="E32" s="160"/>
      <c r="F32" s="99"/>
      <c r="G32" s="2"/>
      <c r="H32" s="30"/>
      <c r="I32" s="5"/>
      <c r="AJ32" s="75"/>
    </row>
    <row r="33" spans="2:36" ht="13.5" customHeight="1" x14ac:dyDescent="0.25">
      <c r="B33" s="83"/>
      <c r="C33" s="177"/>
      <c r="D33" s="159" t="s">
        <v>134</v>
      </c>
      <c r="E33" s="160"/>
      <c r="F33" s="99"/>
      <c r="G33" s="2"/>
      <c r="H33" s="30"/>
      <c r="I33" s="5"/>
      <c r="AJ33" s="75"/>
    </row>
    <row r="34" spans="2:36" ht="13.5" customHeight="1" x14ac:dyDescent="0.25">
      <c r="B34" s="83"/>
      <c r="C34" s="177"/>
      <c r="D34" s="163" t="s">
        <v>135</v>
      </c>
      <c r="E34" s="164"/>
      <c r="F34" s="99"/>
      <c r="G34" s="2"/>
      <c r="H34" s="30"/>
      <c r="I34" s="5"/>
      <c r="AJ34" s="75"/>
    </row>
    <row r="35" spans="2:36" ht="13.5" customHeight="1" x14ac:dyDescent="0.25">
      <c r="B35" s="83"/>
      <c r="C35" s="177"/>
      <c r="D35" s="163" t="s">
        <v>136</v>
      </c>
      <c r="E35" s="164"/>
      <c r="F35" s="99"/>
      <c r="G35" s="2"/>
      <c r="H35" s="30"/>
      <c r="I35" s="5"/>
      <c r="AJ35" s="75"/>
    </row>
    <row r="36" spans="2:36" ht="13.5" customHeight="1" x14ac:dyDescent="0.25">
      <c r="B36" s="83"/>
      <c r="C36" s="177"/>
      <c r="D36" s="163" t="s">
        <v>137</v>
      </c>
      <c r="E36" s="164"/>
      <c r="F36" s="99"/>
      <c r="G36" s="2"/>
      <c r="H36" s="30"/>
      <c r="I36" s="5"/>
      <c r="AJ36" s="75"/>
    </row>
    <row r="37" spans="2:36" ht="12.75" customHeight="1" x14ac:dyDescent="0.25">
      <c r="B37" s="83"/>
      <c r="C37" s="177"/>
      <c r="D37" s="163" t="s">
        <v>79</v>
      </c>
      <c r="E37" s="164"/>
      <c r="F37" s="99"/>
      <c r="G37" s="2"/>
      <c r="H37" s="30"/>
      <c r="I37" s="5"/>
      <c r="AJ37" s="75"/>
    </row>
    <row r="38" spans="2:36" ht="12.75" customHeight="1" x14ac:dyDescent="0.25">
      <c r="B38" s="83"/>
      <c r="C38" s="177"/>
      <c r="D38" s="163" t="s">
        <v>80</v>
      </c>
      <c r="E38" s="164"/>
      <c r="F38" s="99"/>
      <c r="G38" s="2"/>
      <c r="H38" s="30"/>
      <c r="I38" s="5"/>
      <c r="AJ38" s="75"/>
    </row>
    <row r="39" spans="2:36" ht="12.75" customHeight="1" x14ac:dyDescent="0.25">
      <c r="B39" s="83"/>
      <c r="C39" s="177"/>
      <c r="D39" s="163" t="s">
        <v>81</v>
      </c>
      <c r="E39" s="164"/>
      <c r="F39" s="99"/>
      <c r="G39" s="2"/>
      <c r="H39" s="30"/>
      <c r="I39" s="5"/>
      <c r="AJ39" s="75"/>
    </row>
    <row r="40" spans="2:36" ht="12.75" customHeight="1" x14ac:dyDescent="0.25">
      <c r="B40" s="83"/>
      <c r="C40" s="177"/>
      <c r="D40" s="163" t="s">
        <v>138</v>
      </c>
      <c r="E40" s="164"/>
      <c r="F40" s="99"/>
      <c r="G40" s="2"/>
      <c r="H40" s="30"/>
      <c r="I40" s="5"/>
      <c r="AJ40" s="75"/>
    </row>
    <row r="41" spans="2:36" ht="12.75" customHeight="1" x14ac:dyDescent="0.25">
      <c r="B41" s="83"/>
      <c r="C41" s="177"/>
      <c r="D41" s="163" t="s">
        <v>139</v>
      </c>
      <c r="E41" s="164"/>
      <c r="F41" s="99"/>
      <c r="G41" s="2"/>
      <c r="H41" s="30"/>
      <c r="I41" s="5"/>
      <c r="AJ41" s="75"/>
    </row>
    <row r="42" spans="2:36" ht="12.75" customHeight="1" x14ac:dyDescent="0.25">
      <c r="B42" s="83"/>
      <c r="C42" s="178"/>
      <c r="D42" s="163" t="s">
        <v>82</v>
      </c>
      <c r="E42" s="164"/>
      <c r="F42" s="99"/>
      <c r="G42" s="2"/>
      <c r="H42" s="30"/>
      <c r="I42" s="5"/>
      <c r="AJ42" s="75"/>
    </row>
    <row r="43" spans="2:36" ht="33" customHeight="1" thickBot="1" x14ac:dyDescent="0.3">
      <c r="B43" s="83"/>
      <c r="C43" s="53" t="s">
        <v>152</v>
      </c>
      <c r="D43" s="165" t="s">
        <v>152</v>
      </c>
      <c r="E43" s="166"/>
      <c r="F43" s="100"/>
      <c r="G43" s="10"/>
      <c r="H43" s="11"/>
      <c r="I43" s="5"/>
      <c r="AJ43" s="75"/>
    </row>
    <row r="44" spans="2:36" ht="13.5" thickBot="1" x14ac:dyDescent="0.35">
      <c r="B44" s="83"/>
      <c r="C44" s="1"/>
      <c r="D44" s="167"/>
      <c r="E44" s="167"/>
      <c r="F44"/>
      <c r="G44"/>
      <c r="H44"/>
      <c r="I44" s="5"/>
      <c r="AJ44" s="75"/>
    </row>
    <row r="45" spans="2:36" ht="12.5" customHeight="1" x14ac:dyDescent="0.25">
      <c r="B45" s="83"/>
      <c r="C45" s="176" t="s">
        <v>153</v>
      </c>
      <c r="D45" s="168" t="s">
        <v>83</v>
      </c>
      <c r="E45" s="169"/>
      <c r="F45" s="31"/>
      <c r="G45" s="31"/>
      <c r="H45" s="32"/>
      <c r="I45" s="5"/>
      <c r="AJ45" s="75"/>
    </row>
    <row r="46" spans="2:36" ht="25.5" customHeight="1" x14ac:dyDescent="0.25">
      <c r="B46" s="83"/>
      <c r="C46" s="177"/>
      <c r="D46" s="159" t="s">
        <v>129</v>
      </c>
      <c r="E46" s="160"/>
      <c r="F46" s="2"/>
      <c r="G46" s="2"/>
      <c r="H46" s="30"/>
      <c r="I46" s="5"/>
      <c r="AJ46" s="75"/>
    </row>
    <row r="47" spans="2:36" ht="25.5" customHeight="1" x14ac:dyDescent="0.25">
      <c r="B47" s="83"/>
      <c r="C47" s="177"/>
      <c r="D47" s="159" t="s">
        <v>130</v>
      </c>
      <c r="E47" s="160"/>
      <c r="F47" s="2"/>
      <c r="G47" s="2"/>
      <c r="H47" s="30"/>
      <c r="I47" s="5"/>
      <c r="AJ47" s="75"/>
    </row>
    <row r="48" spans="2:36" ht="12.75" customHeight="1" x14ac:dyDescent="0.25">
      <c r="B48" s="83"/>
      <c r="C48" s="177"/>
      <c r="D48" s="159" t="s">
        <v>84</v>
      </c>
      <c r="E48" s="160"/>
      <c r="F48" s="2"/>
      <c r="G48" s="2"/>
      <c r="H48" s="30"/>
      <c r="I48" s="5"/>
      <c r="AJ48" s="75"/>
    </row>
    <row r="49" spans="2:36" ht="12.75" customHeight="1" x14ac:dyDescent="0.25">
      <c r="B49" s="83"/>
      <c r="C49" s="177"/>
      <c r="D49" s="159" t="s">
        <v>85</v>
      </c>
      <c r="E49" s="160"/>
      <c r="F49" s="2"/>
      <c r="G49" s="2"/>
      <c r="H49" s="30"/>
      <c r="I49" s="5"/>
      <c r="AJ49" s="75"/>
    </row>
    <row r="50" spans="2:36" ht="12.75" customHeight="1" x14ac:dyDescent="0.25">
      <c r="B50" s="83"/>
      <c r="C50" s="177"/>
      <c r="D50" s="159" t="s">
        <v>131</v>
      </c>
      <c r="E50" s="160"/>
      <c r="F50" s="2"/>
      <c r="G50" s="2"/>
      <c r="H50" s="30"/>
      <c r="I50" s="5"/>
      <c r="AJ50" s="75"/>
    </row>
    <row r="51" spans="2:36" ht="12.75" customHeight="1" x14ac:dyDescent="0.25">
      <c r="B51" s="83"/>
      <c r="C51" s="177"/>
      <c r="D51" s="159" t="s">
        <v>132</v>
      </c>
      <c r="E51" s="160"/>
      <c r="F51" s="2"/>
      <c r="G51" s="2"/>
      <c r="H51" s="30"/>
      <c r="I51" s="5"/>
      <c r="AJ51" s="75"/>
    </row>
    <row r="52" spans="2:36" ht="12.75" customHeight="1" x14ac:dyDescent="0.25">
      <c r="B52" s="83"/>
      <c r="C52" s="177"/>
      <c r="D52" s="159" t="s">
        <v>86</v>
      </c>
      <c r="E52" s="160"/>
      <c r="F52" s="2"/>
      <c r="G52" s="2"/>
      <c r="H52" s="30"/>
      <c r="I52" s="5"/>
      <c r="AJ52" s="75"/>
    </row>
    <row r="53" spans="2:36" ht="12.75" customHeight="1" x14ac:dyDescent="0.25">
      <c r="B53" s="83"/>
      <c r="C53" s="177"/>
      <c r="D53" s="159" t="s">
        <v>133</v>
      </c>
      <c r="E53" s="160"/>
      <c r="F53" s="2"/>
      <c r="G53" s="2"/>
      <c r="H53" s="30"/>
      <c r="I53" s="5"/>
      <c r="AJ53" s="75"/>
    </row>
    <row r="54" spans="2:36" ht="12.5" customHeight="1" x14ac:dyDescent="0.25">
      <c r="B54" s="83"/>
      <c r="C54" s="177"/>
      <c r="D54" s="163" t="s">
        <v>140</v>
      </c>
      <c r="E54" s="164"/>
      <c r="F54" s="2"/>
      <c r="G54" s="2"/>
      <c r="H54" s="30"/>
      <c r="I54" s="5"/>
      <c r="AJ54" s="75"/>
    </row>
    <row r="55" spans="2:36" ht="12.75" customHeight="1" x14ac:dyDescent="0.25">
      <c r="B55" s="83"/>
      <c r="C55" s="177"/>
      <c r="D55" s="159" t="s">
        <v>88</v>
      </c>
      <c r="E55" s="160"/>
      <c r="F55" s="2"/>
      <c r="G55" s="2"/>
      <c r="H55" s="30"/>
      <c r="I55" s="5"/>
      <c r="AJ55" s="75"/>
    </row>
    <row r="56" spans="2:36" ht="12.75" customHeight="1" x14ac:dyDescent="0.25">
      <c r="B56" s="83"/>
      <c r="C56" s="177"/>
      <c r="D56" s="159" t="s">
        <v>134</v>
      </c>
      <c r="E56" s="160"/>
      <c r="F56" s="2"/>
      <c r="G56" s="2"/>
      <c r="H56" s="30"/>
      <c r="I56" s="5"/>
      <c r="AJ56" s="75"/>
    </row>
    <row r="57" spans="2:36" ht="12.75" customHeight="1" x14ac:dyDescent="0.25">
      <c r="B57"/>
      <c r="C57" s="178"/>
      <c r="D57" s="180" t="s">
        <v>146</v>
      </c>
      <c r="E57" s="181"/>
      <c r="F57" s="2"/>
      <c r="G57" s="2"/>
      <c r="H57" s="30"/>
      <c r="I57" s="5"/>
    </row>
    <row r="58" spans="2:36" ht="12.75" customHeight="1" x14ac:dyDescent="0.25">
      <c r="B58" s="4"/>
      <c r="C58" s="179" t="s">
        <v>154</v>
      </c>
      <c r="D58" s="163" t="s">
        <v>89</v>
      </c>
      <c r="E58" s="164"/>
      <c r="F58" s="2"/>
      <c r="G58" s="2"/>
      <c r="H58" s="30"/>
      <c r="I58" s="5"/>
    </row>
    <row r="59" spans="2:36" ht="11.25" customHeight="1" x14ac:dyDescent="0.25">
      <c r="B59" s="4"/>
      <c r="C59" s="177"/>
      <c r="D59" s="163" t="s">
        <v>90</v>
      </c>
      <c r="E59" s="164"/>
      <c r="F59" s="2"/>
      <c r="G59" s="2"/>
      <c r="H59" s="30"/>
      <c r="I59" s="5"/>
    </row>
    <row r="60" spans="2:36" ht="12.75" customHeight="1" x14ac:dyDescent="0.25">
      <c r="B60" s="4"/>
      <c r="C60" s="177"/>
      <c r="D60" s="163" t="s">
        <v>91</v>
      </c>
      <c r="E60" s="164"/>
      <c r="F60" s="2"/>
      <c r="G60" s="2"/>
      <c r="H60" s="30"/>
      <c r="I60" s="5"/>
    </row>
    <row r="61" spans="2:36" ht="12.75" customHeight="1" x14ac:dyDescent="0.25">
      <c r="B61" s="4"/>
      <c r="C61" s="177"/>
      <c r="D61" s="163" t="s">
        <v>92</v>
      </c>
      <c r="E61" s="164"/>
      <c r="F61" s="2"/>
      <c r="G61" s="2"/>
      <c r="H61" s="30"/>
      <c r="I61" s="5"/>
    </row>
    <row r="62" spans="2:36" x14ac:dyDescent="0.25">
      <c r="B62" s="4"/>
      <c r="C62" s="177"/>
      <c r="D62" s="163" t="s">
        <v>93</v>
      </c>
      <c r="E62" s="164"/>
      <c r="F62" s="2"/>
      <c r="G62" s="2"/>
      <c r="H62" s="30"/>
      <c r="I62" s="5"/>
    </row>
    <row r="63" spans="2:36" ht="12.75" customHeight="1" x14ac:dyDescent="0.25">
      <c r="B63" s="4"/>
      <c r="C63" s="177"/>
      <c r="D63" s="163" t="s">
        <v>94</v>
      </c>
      <c r="E63" s="164"/>
      <c r="F63" s="2"/>
      <c r="G63" s="2"/>
      <c r="H63" s="30"/>
      <c r="I63" s="5"/>
    </row>
    <row r="64" spans="2:36" ht="12.75" customHeight="1" x14ac:dyDescent="0.25">
      <c r="B64" s="4"/>
      <c r="C64" s="177"/>
      <c r="D64" s="163" t="s">
        <v>141</v>
      </c>
      <c r="E64" s="164"/>
      <c r="F64" s="95"/>
      <c r="G64" s="95"/>
      <c r="H64" s="96"/>
      <c r="I64" s="5"/>
    </row>
    <row r="65" spans="2:9" ht="12.75" customHeight="1" x14ac:dyDescent="0.25">
      <c r="B65" s="4"/>
      <c r="C65" s="178"/>
      <c r="D65" s="163" t="s">
        <v>142</v>
      </c>
      <c r="E65" s="164"/>
      <c r="F65" s="95"/>
      <c r="G65" s="95"/>
      <c r="H65" s="96"/>
      <c r="I65" s="5"/>
    </row>
    <row r="66" spans="2:9" ht="26.5" thickBot="1" x14ac:dyDescent="0.3">
      <c r="B66" s="4"/>
      <c r="C66" s="53" t="s">
        <v>155</v>
      </c>
      <c r="D66" s="165" t="s">
        <v>155</v>
      </c>
      <c r="E66" s="166"/>
      <c r="F66" s="10"/>
      <c r="G66" s="10"/>
      <c r="H66" s="11"/>
      <c r="I66" s="5"/>
    </row>
    <row r="67" spans="2:9" ht="13.5" thickBot="1" x14ac:dyDescent="0.35">
      <c r="B67" s="4"/>
      <c r="C67" s="1"/>
      <c r="D67" s="167"/>
      <c r="E67" s="167"/>
      <c r="F67"/>
      <c r="G67"/>
      <c r="H67"/>
      <c r="I67" s="5"/>
    </row>
    <row r="68" spans="2:9" ht="29.25" customHeight="1" thickBot="1" x14ac:dyDescent="0.3">
      <c r="B68" s="4"/>
      <c r="C68" s="38"/>
      <c r="D68" s="182" t="s">
        <v>156</v>
      </c>
      <c r="E68" s="183"/>
      <c r="F68" s="42"/>
      <c r="G68" s="42"/>
      <c r="H68" s="43"/>
      <c r="I68" s="5"/>
    </row>
    <row r="69" spans="2:9" ht="13.5" thickBot="1" x14ac:dyDescent="0.3">
      <c r="B69" s="12"/>
      <c r="C69" s="13"/>
      <c r="D69" s="14"/>
      <c r="E69" s="14"/>
      <c r="F69" s="6"/>
      <c r="G69" s="6"/>
      <c r="H69" s="6"/>
      <c r="I69" s="15"/>
    </row>
    <row r="70" spans="2:9" ht="13" x14ac:dyDescent="0.25">
      <c r="C70" s="18"/>
      <c r="D70" s="19"/>
      <c r="E70" s="19"/>
    </row>
    <row r="71" spans="2:9" ht="13" x14ac:dyDescent="0.25">
      <c r="C71" s="20"/>
      <c r="D71" s="21"/>
      <c r="E71" s="21"/>
    </row>
    <row r="72" spans="2:9" ht="13" x14ac:dyDescent="0.25">
      <c r="C72" s="18"/>
      <c r="D72" s="19"/>
      <c r="E72" s="19"/>
    </row>
    <row r="73" spans="2:9" ht="13" x14ac:dyDescent="0.25">
      <c r="C73" s="18"/>
      <c r="D73" s="19"/>
      <c r="E73" s="19"/>
    </row>
    <row r="74" spans="2:9" ht="13" x14ac:dyDescent="0.25">
      <c r="C74" s="22"/>
      <c r="D74" s="23"/>
      <c r="E74" s="23"/>
    </row>
    <row r="75" spans="2:9" ht="13" x14ac:dyDescent="0.25">
      <c r="C75" s="22"/>
      <c r="D75" s="23"/>
      <c r="E75" s="23"/>
    </row>
    <row r="76" spans="2:9" ht="13" x14ac:dyDescent="0.25">
      <c r="C76" s="22"/>
      <c r="D76" s="23"/>
      <c r="E76" s="23"/>
    </row>
    <row r="77" spans="2:9" ht="13" x14ac:dyDescent="0.3">
      <c r="C77" s="24"/>
      <c r="D77" s="25"/>
      <c r="E77" s="25"/>
    </row>
    <row r="78" spans="2:9" ht="13" x14ac:dyDescent="0.25">
      <c r="C78" s="175"/>
      <c r="D78" s="26"/>
      <c r="E78" s="26"/>
    </row>
    <row r="79" spans="2:9" ht="13" x14ac:dyDescent="0.25">
      <c r="C79" s="175"/>
      <c r="D79" s="26"/>
      <c r="E79" s="26"/>
    </row>
    <row r="80" spans="2:9" ht="13" x14ac:dyDescent="0.25">
      <c r="C80" s="175"/>
      <c r="D80" s="26"/>
      <c r="E80" s="26"/>
    </row>
    <row r="81" spans="3:5" ht="13" x14ac:dyDescent="0.25">
      <c r="C81" s="175"/>
      <c r="D81" s="26"/>
      <c r="E81" s="26"/>
    </row>
    <row r="82" spans="3:5" ht="13" x14ac:dyDescent="0.25">
      <c r="C82" s="175"/>
      <c r="D82" s="26"/>
      <c r="E82" s="26"/>
    </row>
    <row r="83" spans="3:5" ht="13" x14ac:dyDescent="0.25">
      <c r="C83" s="175"/>
      <c r="D83" s="26"/>
      <c r="E83" s="26"/>
    </row>
    <row r="84" spans="3:5" ht="13" x14ac:dyDescent="0.25">
      <c r="C84" s="175"/>
      <c r="D84" s="26"/>
      <c r="E84" s="26"/>
    </row>
    <row r="85" spans="3:5" ht="13" x14ac:dyDescent="0.25">
      <c r="C85" s="175"/>
      <c r="D85" s="26"/>
      <c r="E85" s="26"/>
    </row>
    <row r="86" spans="3:5" ht="13" x14ac:dyDescent="0.25">
      <c r="C86" s="175"/>
      <c r="D86" s="26"/>
      <c r="E86" s="26"/>
    </row>
    <row r="87" spans="3:5" ht="13" x14ac:dyDescent="0.25">
      <c r="C87" s="175"/>
      <c r="D87" s="26"/>
      <c r="E87" s="26"/>
    </row>
    <row r="88" spans="3:5" ht="13" x14ac:dyDescent="0.25">
      <c r="C88" s="175"/>
      <c r="D88" s="26"/>
      <c r="E88" s="26"/>
    </row>
    <row r="89" spans="3:5" ht="13" x14ac:dyDescent="0.25">
      <c r="C89" s="175"/>
      <c r="D89" s="26"/>
      <c r="E89" s="26"/>
    </row>
    <row r="90" spans="3:5" ht="13" x14ac:dyDescent="0.3">
      <c r="C90" s="24"/>
      <c r="D90" s="25"/>
      <c r="E90" s="25"/>
    </row>
    <row r="91" spans="3:5" ht="13" x14ac:dyDescent="0.25">
      <c r="C91" s="175"/>
      <c r="D91" s="26"/>
      <c r="E91" s="26"/>
    </row>
    <row r="92" spans="3:5" ht="13" x14ac:dyDescent="0.25">
      <c r="C92" s="175"/>
      <c r="D92" s="26"/>
      <c r="E92" s="26"/>
    </row>
    <row r="93" spans="3:5" ht="13" x14ac:dyDescent="0.25">
      <c r="C93" s="175"/>
      <c r="D93" s="26"/>
      <c r="E93" s="26"/>
    </row>
    <row r="94" spans="3:5" ht="13" x14ac:dyDescent="0.25">
      <c r="C94" s="175"/>
      <c r="D94" s="26"/>
      <c r="E94" s="26"/>
    </row>
    <row r="95" spans="3:5" ht="13" x14ac:dyDescent="0.25">
      <c r="C95" s="175"/>
      <c r="D95" s="26"/>
      <c r="E95" s="26"/>
    </row>
    <row r="96" spans="3:5" ht="13" x14ac:dyDescent="0.3">
      <c r="C96" s="24"/>
      <c r="D96" s="25"/>
      <c r="E96" s="25"/>
    </row>
    <row r="97" spans="3:5" ht="13" x14ac:dyDescent="0.25">
      <c r="C97" s="175"/>
      <c r="D97" s="26"/>
      <c r="E97" s="26"/>
    </row>
    <row r="98" spans="3:5" ht="13" x14ac:dyDescent="0.25">
      <c r="C98" s="175"/>
      <c r="D98" s="26"/>
      <c r="E98" s="26"/>
    </row>
    <row r="99" spans="3:5" ht="13" x14ac:dyDescent="0.25">
      <c r="C99" s="175"/>
      <c r="D99" s="26"/>
      <c r="E99" s="26"/>
    </row>
    <row r="100" spans="3:5" ht="13" x14ac:dyDescent="0.25">
      <c r="C100" s="175"/>
      <c r="D100" s="26"/>
      <c r="E100" s="26"/>
    </row>
    <row r="101" spans="3:5" ht="13" x14ac:dyDescent="0.25">
      <c r="C101" s="175"/>
      <c r="D101" s="26"/>
      <c r="E101" s="26"/>
    </row>
    <row r="102" spans="3:5" ht="13" x14ac:dyDescent="0.25">
      <c r="C102" s="175"/>
      <c r="D102" s="26"/>
      <c r="E102" s="26"/>
    </row>
    <row r="103" spans="3:5" ht="13" x14ac:dyDescent="0.25">
      <c r="C103" s="175"/>
      <c r="D103" s="26"/>
      <c r="E103" s="26"/>
    </row>
    <row r="104" spans="3:5" ht="13" x14ac:dyDescent="0.25">
      <c r="C104" s="175"/>
      <c r="D104" s="26"/>
      <c r="E104" s="26"/>
    </row>
    <row r="105" spans="3:5" ht="13" x14ac:dyDescent="0.25">
      <c r="C105" s="175"/>
      <c r="D105" s="26"/>
      <c r="E105" s="26"/>
    </row>
    <row r="106" spans="3:5" ht="13" x14ac:dyDescent="0.25">
      <c r="C106" s="175"/>
      <c r="D106" s="26"/>
      <c r="E106" s="26"/>
    </row>
    <row r="107" spans="3:5" ht="13" x14ac:dyDescent="0.25">
      <c r="C107" s="175"/>
      <c r="D107" s="26"/>
      <c r="E107" s="26"/>
    </row>
    <row r="108" spans="3:5" ht="13" x14ac:dyDescent="0.25">
      <c r="C108" s="175"/>
      <c r="D108" s="26"/>
      <c r="E108" s="26"/>
    </row>
    <row r="109" spans="3:5" ht="13" x14ac:dyDescent="0.25">
      <c r="C109" s="175"/>
      <c r="D109" s="26"/>
      <c r="E109" s="26"/>
    </row>
    <row r="110" spans="3:5" ht="13" x14ac:dyDescent="0.25">
      <c r="C110" s="175"/>
      <c r="D110" s="26"/>
      <c r="E110" s="26"/>
    </row>
    <row r="111" spans="3:5" ht="13" x14ac:dyDescent="0.25">
      <c r="C111" s="175"/>
      <c r="D111" s="26"/>
      <c r="E111" s="26"/>
    </row>
    <row r="112" spans="3:5" ht="13" x14ac:dyDescent="0.3">
      <c r="C112" s="24"/>
      <c r="D112" s="25"/>
      <c r="E112" s="25"/>
    </row>
    <row r="113" spans="3:5" ht="13" x14ac:dyDescent="0.25">
      <c r="C113" s="175"/>
      <c r="D113" s="26"/>
      <c r="E113" s="26"/>
    </row>
    <row r="114" spans="3:5" ht="13" x14ac:dyDescent="0.25">
      <c r="C114" s="175"/>
      <c r="D114" s="26"/>
      <c r="E114" s="26"/>
    </row>
    <row r="115" spans="3:5" ht="13" x14ac:dyDescent="0.25">
      <c r="C115" s="175"/>
      <c r="D115" s="26"/>
      <c r="E115" s="26"/>
    </row>
    <row r="116" spans="3:5" ht="13" x14ac:dyDescent="0.25">
      <c r="C116" s="175"/>
      <c r="D116" s="26"/>
      <c r="E116" s="26"/>
    </row>
    <row r="117" spans="3:5" ht="13" x14ac:dyDescent="0.25">
      <c r="C117" s="175"/>
      <c r="D117" s="26"/>
      <c r="E117" s="26"/>
    </row>
    <row r="118" spans="3:5" ht="13" x14ac:dyDescent="0.25">
      <c r="C118" s="175"/>
      <c r="D118" s="26"/>
      <c r="E118" s="26"/>
    </row>
    <row r="119" spans="3:5" ht="13" x14ac:dyDescent="0.25">
      <c r="C119" s="175"/>
      <c r="D119" s="26"/>
      <c r="E119" s="26"/>
    </row>
    <row r="120" spans="3:5" ht="13" x14ac:dyDescent="0.25">
      <c r="C120" s="175"/>
      <c r="D120" s="26"/>
      <c r="E120" s="26"/>
    </row>
    <row r="121" spans="3:5" ht="13" x14ac:dyDescent="0.25">
      <c r="C121" s="175"/>
      <c r="D121" s="26"/>
      <c r="E121" s="26"/>
    </row>
    <row r="122" spans="3:5" ht="13" x14ac:dyDescent="0.25">
      <c r="C122" s="175"/>
      <c r="D122" s="26"/>
      <c r="E122" s="26"/>
    </row>
    <row r="123" spans="3:5" ht="13" x14ac:dyDescent="0.25">
      <c r="C123" s="175"/>
      <c r="D123" s="26"/>
      <c r="E123" s="26"/>
    </row>
    <row r="124" spans="3:5" ht="13" x14ac:dyDescent="0.25">
      <c r="C124" s="175"/>
      <c r="D124" s="26"/>
      <c r="E124" s="26"/>
    </row>
    <row r="125" spans="3:5" ht="13" x14ac:dyDescent="0.25">
      <c r="C125" s="175"/>
      <c r="D125" s="26"/>
      <c r="E125" s="26"/>
    </row>
    <row r="126" spans="3:5" ht="13" x14ac:dyDescent="0.25">
      <c r="C126" s="175"/>
      <c r="D126" s="26"/>
      <c r="E126" s="26"/>
    </row>
    <row r="127" spans="3:5" ht="13" x14ac:dyDescent="0.25">
      <c r="C127" s="175"/>
      <c r="D127" s="26"/>
      <c r="E127" s="26"/>
    </row>
    <row r="128" spans="3:5" ht="13" x14ac:dyDescent="0.25">
      <c r="C128" s="175"/>
      <c r="D128" s="26"/>
      <c r="E128" s="26"/>
    </row>
    <row r="129" spans="3:5" ht="13" x14ac:dyDescent="0.25">
      <c r="C129" s="175"/>
      <c r="D129" s="26"/>
      <c r="E129" s="26"/>
    </row>
    <row r="130" spans="3:5" ht="13" x14ac:dyDescent="0.25">
      <c r="C130" s="175"/>
      <c r="D130" s="26"/>
      <c r="E130" s="26"/>
    </row>
    <row r="131" spans="3:5" ht="13" x14ac:dyDescent="0.25">
      <c r="C131" s="175"/>
      <c r="D131" s="26"/>
      <c r="E131" s="26"/>
    </row>
    <row r="132" spans="3:5" ht="13" x14ac:dyDescent="0.25">
      <c r="C132" s="175"/>
      <c r="D132" s="26"/>
      <c r="E132" s="26"/>
    </row>
    <row r="133" spans="3:5" ht="13" x14ac:dyDescent="0.25">
      <c r="C133" s="175"/>
      <c r="D133" s="26"/>
      <c r="E133" s="26"/>
    </row>
    <row r="134" spans="3:5" ht="13" x14ac:dyDescent="0.25">
      <c r="C134" s="175"/>
      <c r="D134" s="26"/>
      <c r="E134" s="26"/>
    </row>
    <row r="135" spans="3:5" ht="13" x14ac:dyDescent="0.25">
      <c r="C135" s="175"/>
      <c r="D135" s="26"/>
      <c r="E135" s="26"/>
    </row>
    <row r="136" spans="3:5" ht="13" x14ac:dyDescent="0.25">
      <c r="C136" s="175"/>
      <c r="D136" s="26"/>
      <c r="E136" s="26"/>
    </row>
    <row r="137" spans="3:5" ht="13" x14ac:dyDescent="0.25">
      <c r="C137" s="175"/>
      <c r="D137" s="26"/>
      <c r="E137" s="26"/>
    </row>
    <row r="138" spans="3:5" ht="13" x14ac:dyDescent="0.25">
      <c r="C138" s="175"/>
      <c r="D138" s="26"/>
      <c r="E138" s="26"/>
    </row>
    <row r="139" spans="3:5" ht="13" x14ac:dyDescent="0.25">
      <c r="C139" s="175"/>
      <c r="D139" s="26"/>
      <c r="E139" s="26"/>
    </row>
    <row r="140" spans="3:5" ht="13" x14ac:dyDescent="0.3">
      <c r="C140" s="24"/>
      <c r="D140" s="25"/>
      <c r="E140" s="25"/>
    </row>
    <row r="141" spans="3:5" ht="13" x14ac:dyDescent="0.3">
      <c r="C141" s="24"/>
      <c r="D141" s="25"/>
      <c r="E141" s="25"/>
    </row>
    <row r="142" spans="3:5" ht="13" x14ac:dyDescent="0.25">
      <c r="C142" s="175"/>
      <c r="D142" s="26"/>
      <c r="E142" s="26"/>
    </row>
    <row r="143" spans="3:5" ht="13" x14ac:dyDescent="0.25">
      <c r="C143" s="175"/>
      <c r="D143" s="26"/>
      <c r="E143" s="26"/>
    </row>
    <row r="144" spans="3:5" ht="13" x14ac:dyDescent="0.25">
      <c r="C144" s="175"/>
      <c r="D144" s="26"/>
      <c r="E144" s="26"/>
    </row>
    <row r="145" spans="3:5" ht="13" x14ac:dyDescent="0.25">
      <c r="C145" s="175"/>
      <c r="D145" s="26"/>
      <c r="E145" s="26"/>
    </row>
    <row r="146" spans="3:5" ht="13" x14ac:dyDescent="0.25">
      <c r="C146" s="175"/>
      <c r="D146" s="26"/>
      <c r="E146" s="26"/>
    </row>
    <row r="147" spans="3:5" ht="13" x14ac:dyDescent="0.25">
      <c r="C147" s="175"/>
      <c r="D147" s="26"/>
      <c r="E147" s="26"/>
    </row>
    <row r="148" spans="3:5" ht="13" x14ac:dyDescent="0.25">
      <c r="C148" s="175"/>
      <c r="D148" s="26"/>
      <c r="E148" s="26"/>
    </row>
    <row r="149" spans="3:5" ht="13" x14ac:dyDescent="0.25">
      <c r="C149" s="175"/>
      <c r="D149" s="26"/>
      <c r="E149" s="26"/>
    </row>
    <row r="150" spans="3:5" ht="13" x14ac:dyDescent="0.25">
      <c r="C150" s="175"/>
      <c r="D150" s="26"/>
      <c r="E150" s="26"/>
    </row>
    <row r="151" spans="3:5" ht="13" x14ac:dyDescent="0.25">
      <c r="C151" s="175"/>
      <c r="D151" s="26"/>
      <c r="E151" s="26"/>
    </row>
    <row r="152" spans="3:5" ht="13" x14ac:dyDescent="0.25">
      <c r="C152" s="175"/>
      <c r="D152" s="26"/>
      <c r="E152" s="26"/>
    </row>
    <row r="153" spans="3:5" ht="13" x14ac:dyDescent="0.25">
      <c r="C153" s="175"/>
      <c r="D153" s="26"/>
      <c r="E153" s="26"/>
    </row>
    <row r="154" spans="3:5" ht="13" x14ac:dyDescent="0.25">
      <c r="C154" s="175"/>
      <c r="D154" s="26"/>
      <c r="E154" s="26"/>
    </row>
    <row r="155" spans="3:5" ht="13" x14ac:dyDescent="0.25">
      <c r="C155" s="175"/>
      <c r="D155" s="26"/>
      <c r="E155" s="26"/>
    </row>
    <row r="156" spans="3:5" ht="13" x14ac:dyDescent="0.25">
      <c r="C156" s="175"/>
      <c r="D156" s="26"/>
      <c r="E156" s="26"/>
    </row>
    <row r="157" spans="3:5" ht="13" x14ac:dyDescent="0.25">
      <c r="C157" s="175"/>
      <c r="D157" s="26"/>
      <c r="E157" s="26"/>
    </row>
    <row r="158" spans="3:5" ht="13" x14ac:dyDescent="0.25">
      <c r="C158" s="175"/>
      <c r="D158" s="26"/>
      <c r="E158" s="26"/>
    </row>
    <row r="159" spans="3:5" ht="13" x14ac:dyDescent="0.3">
      <c r="C159" s="24"/>
      <c r="D159" s="25"/>
      <c r="E159" s="25"/>
    </row>
    <row r="160" spans="3:5" ht="13" x14ac:dyDescent="0.25">
      <c r="C160" s="175"/>
      <c r="D160" s="26"/>
      <c r="E160" s="26"/>
    </row>
    <row r="161" spans="3:5" ht="13" x14ac:dyDescent="0.25">
      <c r="C161" s="175"/>
      <c r="D161" s="26"/>
      <c r="E161" s="26"/>
    </row>
    <row r="162" spans="3:5" ht="13" x14ac:dyDescent="0.25">
      <c r="C162" s="175"/>
      <c r="D162" s="26"/>
      <c r="E162" s="26"/>
    </row>
    <row r="163" spans="3:5" ht="13" x14ac:dyDescent="0.25">
      <c r="C163" s="175"/>
      <c r="D163" s="26"/>
      <c r="E163" s="26"/>
    </row>
    <row r="164" spans="3:5" ht="13" x14ac:dyDescent="0.25">
      <c r="C164" s="175"/>
      <c r="D164" s="26"/>
      <c r="E164" s="26"/>
    </row>
    <row r="165" spans="3:5" ht="13" x14ac:dyDescent="0.25">
      <c r="C165" s="175"/>
      <c r="D165" s="26"/>
      <c r="E165" s="26"/>
    </row>
    <row r="166" spans="3:5" ht="13" x14ac:dyDescent="0.25">
      <c r="C166" s="175"/>
      <c r="D166" s="26"/>
      <c r="E166" s="26"/>
    </row>
    <row r="167" spans="3:5" ht="13" x14ac:dyDescent="0.25">
      <c r="C167" s="175"/>
      <c r="D167" s="26"/>
      <c r="E167" s="26"/>
    </row>
    <row r="168" spans="3:5" ht="13" x14ac:dyDescent="0.25">
      <c r="C168" s="175"/>
      <c r="D168" s="26"/>
      <c r="E168" s="26"/>
    </row>
    <row r="169" spans="3:5" ht="13" x14ac:dyDescent="0.25">
      <c r="C169" s="175"/>
      <c r="D169" s="26"/>
      <c r="E169" s="26"/>
    </row>
    <row r="170" spans="3:5" ht="13" x14ac:dyDescent="0.25">
      <c r="C170" s="175"/>
      <c r="D170" s="26"/>
      <c r="E170" s="26"/>
    </row>
    <row r="171" spans="3:5" ht="13" x14ac:dyDescent="0.3">
      <c r="C171" s="24"/>
      <c r="D171" s="25"/>
      <c r="E171" s="25"/>
    </row>
    <row r="172" spans="3:5" ht="13" x14ac:dyDescent="0.25">
      <c r="C172" s="175"/>
      <c r="D172" s="26"/>
      <c r="E172" s="26"/>
    </row>
    <row r="173" spans="3:5" ht="13" x14ac:dyDescent="0.25">
      <c r="C173" s="175"/>
      <c r="D173" s="26"/>
      <c r="E173" s="26"/>
    </row>
    <row r="174" spans="3:5" ht="13" x14ac:dyDescent="0.25">
      <c r="C174" s="175"/>
      <c r="D174" s="26"/>
      <c r="E174" s="26"/>
    </row>
    <row r="175" spans="3:5" ht="13" x14ac:dyDescent="0.25">
      <c r="C175" s="175"/>
      <c r="D175" s="26"/>
      <c r="E175" s="26"/>
    </row>
    <row r="176" spans="3:5" ht="13" x14ac:dyDescent="0.25">
      <c r="C176" s="175"/>
      <c r="D176" s="26"/>
      <c r="E176" s="26"/>
    </row>
    <row r="177" spans="3:5" x14ac:dyDescent="0.25">
      <c r="C177" s="27"/>
      <c r="D177" s="28"/>
      <c r="E177" s="28"/>
    </row>
    <row r="178" spans="3:5" ht="13" x14ac:dyDescent="0.25">
      <c r="C178" s="175"/>
      <c r="D178" s="26"/>
      <c r="E178" s="26"/>
    </row>
    <row r="179" spans="3:5" ht="13" x14ac:dyDescent="0.25">
      <c r="C179" s="175"/>
      <c r="D179" s="26"/>
      <c r="E179" s="26"/>
    </row>
    <row r="180" spans="3:5" ht="13" x14ac:dyDescent="0.25">
      <c r="C180" s="175"/>
      <c r="D180" s="26"/>
      <c r="E180" s="26"/>
    </row>
    <row r="181" spans="3:5" x14ac:dyDescent="0.25">
      <c r="C181" s="27"/>
      <c r="D181" s="28"/>
      <c r="E181" s="28"/>
    </row>
    <row r="182" spans="3:5" ht="13" x14ac:dyDescent="0.25">
      <c r="C182" s="175"/>
      <c r="D182" s="26"/>
      <c r="E182" s="26"/>
    </row>
    <row r="183" spans="3:5" ht="13" x14ac:dyDescent="0.25">
      <c r="C183" s="175"/>
      <c r="D183" s="26"/>
      <c r="E183" s="26"/>
    </row>
    <row r="184" spans="3:5" ht="13" x14ac:dyDescent="0.25">
      <c r="C184" s="175"/>
      <c r="D184" s="26"/>
      <c r="E184" s="26"/>
    </row>
    <row r="185" spans="3:5" ht="13" x14ac:dyDescent="0.25">
      <c r="C185" s="175"/>
      <c r="D185" s="26"/>
      <c r="E185" s="26"/>
    </row>
    <row r="186" spans="3:5" ht="13" x14ac:dyDescent="0.25">
      <c r="C186" s="175"/>
      <c r="D186" s="26"/>
      <c r="E186" s="26"/>
    </row>
    <row r="187" spans="3:5" ht="13" x14ac:dyDescent="0.25">
      <c r="C187" s="175"/>
      <c r="D187" s="26"/>
      <c r="E187" s="26"/>
    </row>
    <row r="188" spans="3:5" ht="13" x14ac:dyDescent="0.25">
      <c r="C188" s="175"/>
      <c r="D188" s="26"/>
      <c r="E188" s="26"/>
    </row>
    <row r="189" spans="3:5" ht="13" x14ac:dyDescent="0.25">
      <c r="C189" s="175"/>
      <c r="D189" s="26"/>
      <c r="E189" s="26"/>
    </row>
    <row r="190" spans="3:5" ht="13" x14ac:dyDescent="0.25">
      <c r="C190" s="175"/>
      <c r="D190" s="26"/>
      <c r="E190" s="26"/>
    </row>
    <row r="191" spans="3:5" ht="13" x14ac:dyDescent="0.25">
      <c r="C191" s="175"/>
      <c r="D191" s="26"/>
      <c r="E191" s="26"/>
    </row>
    <row r="192" spans="3:5" ht="13" x14ac:dyDescent="0.25">
      <c r="C192" s="175"/>
      <c r="D192" s="26"/>
      <c r="E192" s="26"/>
    </row>
    <row r="193" spans="3:5" ht="13" x14ac:dyDescent="0.25">
      <c r="C193" s="175"/>
      <c r="D193" s="26"/>
      <c r="E193" s="26"/>
    </row>
    <row r="194" spans="3:5" x14ac:dyDescent="0.25">
      <c r="C194" s="27"/>
      <c r="D194" s="28"/>
      <c r="E194" s="28"/>
    </row>
    <row r="195" spans="3:5" ht="13" x14ac:dyDescent="0.25">
      <c r="C195" s="175"/>
      <c r="D195" s="26"/>
      <c r="E195" s="26"/>
    </row>
    <row r="196" spans="3:5" ht="13" x14ac:dyDescent="0.25">
      <c r="C196" s="175"/>
      <c r="D196" s="26"/>
      <c r="E196" s="26"/>
    </row>
    <row r="197" spans="3:5" ht="13" x14ac:dyDescent="0.25">
      <c r="C197" s="175"/>
      <c r="D197" s="26"/>
      <c r="E197" s="26"/>
    </row>
    <row r="198" spans="3:5" ht="13" x14ac:dyDescent="0.25">
      <c r="C198" s="175"/>
      <c r="D198" s="26"/>
      <c r="E198" s="26"/>
    </row>
    <row r="199" spans="3:5" ht="13" x14ac:dyDescent="0.25">
      <c r="C199" s="175"/>
      <c r="D199" s="26"/>
      <c r="E199" s="26"/>
    </row>
    <row r="200" spans="3:5" ht="13" x14ac:dyDescent="0.25">
      <c r="C200" s="175"/>
      <c r="D200" s="26"/>
      <c r="E200" s="26"/>
    </row>
    <row r="201" spans="3:5" ht="13" x14ac:dyDescent="0.25">
      <c r="C201" s="175"/>
      <c r="D201" s="26"/>
      <c r="E201" s="26"/>
    </row>
    <row r="202" spans="3:5" ht="13" x14ac:dyDescent="0.25">
      <c r="C202" s="175"/>
      <c r="D202" s="26"/>
      <c r="E202" s="26"/>
    </row>
    <row r="203" spans="3:5" ht="13" x14ac:dyDescent="0.25">
      <c r="C203" s="175"/>
      <c r="D203" s="26"/>
      <c r="E203" s="26"/>
    </row>
    <row r="204" spans="3:5" ht="13" x14ac:dyDescent="0.25">
      <c r="C204" s="175"/>
      <c r="D204" s="26"/>
      <c r="E204" s="26"/>
    </row>
    <row r="205" spans="3:5" ht="13" x14ac:dyDescent="0.25">
      <c r="C205" s="175"/>
      <c r="D205" s="26"/>
      <c r="E205" s="26"/>
    </row>
    <row r="206" spans="3:5" ht="13" x14ac:dyDescent="0.25">
      <c r="C206" s="175"/>
      <c r="D206" s="26"/>
      <c r="E206" s="26"/>
    </row>
    <row r="207" spans="3:5" x14ac:dyDescent="0.25">
      <c r="C207" s="27"/>
      <c r="D207" s="28"/>
      <c r="E207" s="28"/>
    </row>
    <row r="208" spans="3:5" ht="13" x14ac:dyDescent="0.25">
      <c r="C208" s="175"/>
      <c r="D208" s="26"/>
      <c r="E208" s="26"/>
    </row>
    <row r="209" spans="3:5" ht="13" x14ac:dyDescent="0.25">
      <c r="C209" s="175"/>
      <c r="D209" s="26"/>
      <c r="E209" s="26"/>
    </row>
    <row r="210" spans="3:5" ht="13" x14ac:dyDescent="0.25">
      <c r="C210" s="175"/>
      <c r="D210" s="26"/>
      <c r="E210" s="26"/>
    </row>
    <row r="211" spans="3:5" ht="13" x14ac:dyDescent="0.25">
      <c r="C211" s="175"/>
      <c r="D211" s="26"/>
      <c r="E211" s="26"/>
    </row>
  </sheetData>
  <mergeCells count="79">
    <mergeCell ref="D66:E66"/>
    <mergeCell ref="D68:E68"/>
    <mergeCell ref="D65:E65"/>
    <mergeCell ref="D59:E59"/>
    <mergeCell ref="D60:E60"/>
    <mergeCell ref="D61:E61"/>
    <mergeCell ref="D63:E63"/>
    <mergeCell ref="D67:E67"/>
    <mergeCell ref="D42:E42"/>
    <mergeCell ref="D37:E37"/>
    <mergeCell ref="D56:E56"/>
    <mergeCell ref="D64:E64"/>
    <mergeCell ref="D58:E58"/>
    <mergeCell ref="D62:E62"/>
    <mergeCell ref="D54:E54"/>
    <mergeCell ref="D53:E53"/>
    <mergeCell ref="D57:E57"/>
    <mergeCell ref="C97:C111"/>
    <mergeCell ref="C78:C89"/>
    <mergeCell ref="C91:C95"/>
    <mergeCell ref="C7:C18"/>
    <mergeCell ref="C19:C42"/>
    <mergeCell ref="C58:C65"/>
    <mergeCell ref="C45:C57"/>
    <mergeCell ref="C195:C206"/>
    <mergeCell ref="C208:C211"/>
    <mergeCell ref="C113:C139"/>
    <mergeCell ref="C142:C158"/>
    <mergeCell ref="C160:C170"/>
    <mergeCell ref="C172:C176"/>
    <mergeCell ref="C178:C180"/>
    <mergeCell ref="C182:C193"/>
    <mergeCell ref="C3:E3"/>
    <mergeCell ref="D20:E20"/>
    <mergeCell ref="D19:E19"/>
    <mergeCell ref="D7:E7"/>
    <mergeCell ref="D8:E8"/>
    <mergeCell ref="D9:E9"/>
    <mergeCell ref="D10:E10"/>
    <mergeCell ref="D11:E11"/>
    <mergeCell ref="D12:E12"/>
    <mergeCell ref="D13:E13"/>
    <mergeCell ref="D18:E18"/>
    <mergeCell ref="D14:E14"/>
    <mergeCell ref="D17:E17"/>
    <mergeCell ref="D15:E15"/>
    <mergeCell ref="C4:E4"/>
    <mergeCell ref="D30:E30"/>
    <mergeCell ref="D28:E28"/>
    <mergeCell ref="D46:E46"/>
    <mergeCell ref="D47:E47"/>
    <mergeCell ref="D52:E52"/>
    <mergeCell ref="D31:E31"/>
    <mergeCell ref="D43:E43"/>
    <mergeCell ref="D44:E44"/>
    <mergeCell ref="D45:E45"/>
    <mergeCell ref="D34:E34"/>
    <mergeCell ref="D35:E35"/>
    <mergeCell ref="D36:E36"/>
    <mergeCell ref="D40:E40"/>
    <mergeCell ref="D41:E41"/>
    <mergeCell ref="D38:E38"/>
    <mergeCell ref="D39:E39"/>
    <mergeCell ref="D29:E29"/>
    <mergeCell ref="D55:E55"/>
    <mergeCell ref="D16:E16"/>
    <mergeCell ref="D48:E48"/>
    <mergeCell ref="D49:E49"/>
    <mergeCell ref="D50:E50"/>
    <mergeCell ref="D51:E51"/>
    <mergeCell ref="D21:E21"/>
    <mergeCell ref="D23:E23"/>
    <mergeCell ref="D24:E24"/>
    <mergeCell ref="D26:E26"/>
    <mergeCell ref="D27:E27"/>
    <mergeCell ref="D25:E25"/>
    <mergeCell ref="D22:E22"/>
    <mergeCell ref="D32:E32"/>
    <mergeCell ref="D33:E33"/>
  </mergeCells>
  <pageMargins left="0.70866141732283472" right="0.70866141732283472" top="0.78740157480314965" bottom="0.78740157480314965"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J44"/>
  <sheetViews>
    <sheetView showGridLines="0" view="pageBreakPreview" zoomScale="115" zoomScaleNormal="115" zoomScaleSheetLayoutView="115" workbookViewId="0">
      <selection activeCell="E23" sqref="E23:F23"/>
    </sheetView>
  </sheetViews>
  <sheetFormatPr defaultColWidth="11.453125" defaultRowHeight="12.5" x14ac:dyDescent="0.25"/>
  <cols>
    <col min="1" max="1" width="11.453125" style="16"/>
    <col min="2" max="2" width="3.54296875" style="16" customWidth="1"/>
    <col min="3" max="3" width="14.26953125" style="16" customWidth="1"/>
    <col min="4" max="4" width="45.90625" style="16" customWidth="1"/>
    <col min="5" max="5" width="17.453125" style="16" bestFit="1" customWidth="1"/>
    <col min="6" max="6" width="17.453125" style="16" customWidth="1"/>
    <col min="7" max="7" width="18.453125" style="16" bestFit="1" customWidth="1"/>
    <col min="8" max="9" width="3.54296875" style="16" customWidth="1"/>
    <col min="10" max="16384" width="11.453125" style="16"/>
  </cols>
  <sheetData>
    <row r="1" spans="2:36" ht="15.5" x14ac:dyDescent="0.35">
      <c r="B1" s="185"/>
      <c r="C1" s="186"/>
      <c r="D1" s="186"/>
      <c r="E1" s="186"/>
      <c r="F1" s="186"/>
      <c r="G1" s="186"/>
      <c r="H1" s="186"/>
      <c r="I1" s="37"/>
    </row>
    <row r="2" spans="2:36" ht="13" thickBot="1" x14ac:dyDescent="0.3">
      <c r="B2" s="80"/>
      <c r="C2" s="81"/>
      <c r="D2" s="81"/>
      <c r="E2" s="81"/>
      <c r="F2" s="81"/>
      <c r="G2" s="81"/>
      <c r="H2" s="8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3"/>
    </row>
    <row r="3" spans="2:36" ht="37.5" customHeight="1" x14ac:dyDescent="0.25">
      <c r="B3" s="83"/>
      <c r="C3" s="194" t="s">
        <v>95</v>
      </c>
      <c r="D3" s="194"/>
      <c r="E3" s="194"/>
      <c r="F3"/>
      <c r="G3" s="93" t="s">
        <v>126</v>
      </c>
      <c r="H3" s="5"/>
      <c r="AJ3" s="75"/>
    </row>
    <row r="4" spans="2:36" ht="180" customHeight="1" thickBot="1" x14ac:dyDescent="0.3">
      <c r="B4" s="83"/>
      <c r="C4" s="172" t="s">
        <v>158</v>
      </c>
      <c r="D4" s="173"/>
      <c r="E4" s="173"/>
      <c r="F4" s="174"/>
      <c r="G4" s="101" t="s">
        <v>123</v>
      </c>
      <c r="H4" s="5"/>
      <c r="AJ4" s="75"/>
    </row>
    <row r="5" spans="2:36" ht="13" thickBot="1" x14ac:dyDescent="0.3">
      <c r="B5" s="83"/>
      <c r="C5"/>
      <c r="D5"/>
      <c r="E5"/>
      <c r="F5"/>
      <c r="G5"/>
      <c r="H5" s="5"/>
      <c r="AJ5" s="75"/>
    </row>
    <row r="6" spans="2:36" ht="25" x14ac:dyDescent="0.25">
      <c r="B6" s="83"/>
      <c r="C6" s="7"/>
      <c r="D6"/>
      <c r="E6" s="69" t="s">
        <v>121</v>
      </c>
      <c r="F6" s="36" t="s">
        <v>96</v>
      </c>
      <c r="G6" s="70" t="s">
        <v>122</v>
      </c>
      <c r="H6" s="5"/>
      <c r="AJ6" s="75"/>
    </row>
    <row r="7" spans="2:36" ht="13" thickBot="1" x14ac:dyDescent="0.3">
      <c r="B7" s="83"/>
      <c r="C7"/>
      <c r="D7"/>
      <c r="E7" s="33" t="s">
        <v>97</v>
      </c>
      <c r="F7" s="34" t="s">
        <v>98</v>
      </c>
      <c r="G7" s="35" t="s">
        <v>99</v>
      </c>
      <c r="H7" s="5"/>
      <c r="AJ7" s="75"/>
    </row>
    <row r="8" spans="2:36" ht="25" x14ac:dyDescent="0.25">
      <c r="B8" s="83"/>
      <c r="C8" s="187" t="s">
        <v>100</v>
      </c>
      <c r="D8" s="102" t="s">
        <v>156</v>
      </c>
      <c r="E8" s="121">
        <v>376.03786673613286</v>
      </c>
      <c r="F8" s="124">
        <v>-33.550481551900603</v>
      </c>
      <c r="G8" s="127">
        <v>353.37386939071399</v>
      </c>
      <c r="H8" s="5"/>
      <c r="AJ8" s="75"/>
    </row>
    <row r="9" spans="2:36" x14ac:dyDescent="0.25">
      <c r="B9" s="83"/>
      <c r="C9" s="188"/>
      <c r="D9" s="103" t="s">
        <v>101</v>
      </c>
      <c r="E9" s="29"/>
      <c r="F9" s="2"/>
      <c r="G9" s="107"/>
      <c r="H9" s="5"/>
      <c r="AJ9" s="75"/>
    </row>
    <row r="10" spans="2:36" ht="25" x14ac:dyDescent="0.25">
      <c r="B10" s="83"/>
      <c r="C10" s="189"/>
      <c r="D10" s="103" t="s">
        <v>147</v>
      </c>
      <c r="E10" s="29"/>
      <c r="F10" s="2"/>
      <c r="G10" s="107"/>
      <c r="H10" s="5"/>
      <c r="AJ10" s="75"/>
    </row>
    <row r="11" spans="2:36" ht="13" x14ac:dyDescent="0.3">
      <c r="B11" s="83"/>
      <c r="C11" s="189"/>
      <c r="D11" s="104" t="s">
        <v>102</v>
      </c>
      <c r="E11" s="122">
        <v>376.03786673613286</v>
      </c>
      <c r="F11" s="125">
        <f>F8</f>
        <v>-33.550481551900603</v>
      </c>
      <c r="G11" s="128">
        <f>G8</f>
        <v>353.37386939071399</v>
      </c>
      <c r="H11" s="5"/>
      <c r="AJ11" s="75"/>
    </row>
    <row r="12" spans="2:36" x14ac:dyDescent="0.25">
      <c r="B12" s="83"/>
      <c r="C12" s="188"/>
      <c r="D12" s="103" t="s">
        <v>103</v>
      </c>
      <c r="E12" s="29"/>
      <c r="F12" s="2"/>
      <c r="G12" s="107"/>
      <c r="H12" s="5"/>
      <c r="AJ12" s="75"/>
    </row>
    <row r="13" spans="2:36" ht="13.5" thickBot="1" x14ac:dyDescent="0.35">
      <c r="B13" s="83"/>
      <c r="C13" s="190"/>
      <c r="D13" s="9" t="s">
        <v>104</v>
      </c>
      <c r="E13" s="123">
        <v>376.03786673613286</v>
      </c>
      <c r="F13" s="126">
        <f>F8</f>
        <v>-33.550481551900603</v>
      </c>
      <c r="G13" s="129">
        <f>G11</f>
        <v>353.37386939071399</v>
      </c>
      <c r="H13" s="5"/>
      <c r="AJ13" s="75"/>
    </row>
    <row r="14" spans="2:36" x14ac:dyDescent="0.25">
      <c r="B14" s="83"/>
      <c r="C14"/>
      <c r="D14"/>
      <c r="E14"/>
      <c r="F14"/>
      <c r="G14"/>
      <c r="H14" s="5"/>
      <c r="AJ14" s="75"/>
    </row>
    <row r="15" spans="2:36" ht="13" thickBot="1" x14ac:dyDescent="0.3">
      <c r="B15" s="83"/>
      <c r="C15"/>
      <c r="D15"/>
      <c r="E15"/>
      <c r="F15"/>
      <c r="G15"/>
      <c r="H15" s="5"/>
      <c r="AJ15" s="75"/>
    </row>
    <row r="16" spans="2:36" ht="25" x14ac:dyDescent="0.25">
      <c r="B16" s="83"/>
      <c r="C16"/>
      <c r="D16"/>
      <c r="E16" s="69" t="s">
        <v>121</v>
      </c>
      <c r="F16" s="36" t="s">
        <v>105</v>
      </c>
      <c r="G16" s="70" t="s">
        <v>122</v>
      </c>
      <c r="H16" s="5"/>
      <c r="AJ16" s="75"/>
    </row>
    <row r="17" spans="2:36" ht="13" thickBot="1" x14ac:dyDescent="0.3">
      <c r="B17" s="83"/>
      <c r="C17"/>
      <c r="D17"/>
      <c r="E17" s="47" t="s">
        <v>106</v>
      </c>
      <c r="F17" s="48" t="s">
        <v>107</v>
      </c>
      <c r="G17" s="49" t="s">
        <v>108</v>
      </c>
      <c r="H17" s="5"/>
      <c r="AJ17" s="75"/>
    </row>
    <row r="18" spans="2:36" ht="12.75" customHeight="1" x14ac:dyDescent="0.25">
      <c r="B18" s="83"/>
      <c r="C18" s="191" t="s">
        <v>109</v>
      </c>
      <c r="D18" s="57" t="s">
        <v>110</v>
      </c>
      <c r="E18" s="130">
        <v>113.33965655131701</v>
      </c>
      <c r="F18" s="31"/>
      <c r="G18" s="133">
        <v>111.09284210465199</v>
      </c>
      <c r="H18" s="5"/>
      <c r="AJ18" s="75"/>
    </row>
    <row r="19" spans="2:36" x14ac:dyDescent="0.25">
      <c r="B19" s="83"/>
      <c r="C19" s="192"/>
      <c r="D19" s="58" t="s">
        <v>111</v>
      </c>
      <c r="E19" s="131">
        <v>25.362170760245</v>
      </c>
      <c r="F19" s="2"/>
      <c r="G19" s="134">
        <v>21.8571178834036</v>
      </c>
      <c r="H19" s="5"/>
      <c r="AJ19" s="75"/>
    </row>
    <row r="20" spans="2:36" x14ac:dyDescent="0.25">
      <c r="B20" s="83"/>
      <c r="C20" s="192"/>
      <c r="D20" s="58" t="s">
        <v>112</v>
      </c>
      <c r="E20" s="131">
        <v>-36.7085517134932</v>
      </c>
      <c r="F20" s="2"/>
      <c r="G20" s="134">
        <v>-34.971801687125698</v>
      </c>
      <c r="H20" s="5"/>
      <c r="AJ20" s="75"/>
    </row>
    <row r="21" spans="2:36" x14ac:dyDescent="0.25">
      <c r="B21" s="83"/>
      <c r="C21" s="192"/>
      <c r="D21" s="58" t="s">
        <v>113</v>
      </c>
      <c r="E21" s="131">
        <v>23.4691016241912</v>
      </c>
      <c r="F21" s="2"/>
      <c r="G21" s="134">
        <v>23.853009329814402</v>
      </c>
      <c r="H21" s="5"/>
      <c r="AJ21" s="75"/>
    </row>
    <row r="22" spans="2:36" ht="12.75" customHeight="1" x14ac:dyDescent="0.25">
      <c r="B22" s="83"/>
      <c r="C22" s="192"/>
      <c r="D22" s="105" t="s">
        <v>149</v>
      </c>
      <c r="E22" s="131">
        <v>15.132252757936996</v>
      </c>
      <c r="F22" s="125">
        <f>F13</f>
        <v>-33.550481551900603</v>
      </c>
      <c r="G22" s="134">
        <f>G23-SUM(G18:G21)</f>
        <v>-13.657723484093296</v>
      </c>
      <c r="H22" s="5"/>
      <c r="AJ22" s="75"/>
    </row>
    <row r="23" spans="2:36" ht="13.5" thickBot="1" x14ac:dyDescent="0.35">
      <c r="B23" s="83"/>
      <c r="C23" s="193"/>
      <c r="D23" s="59" t="s">
        <v>114</v>
      </c>
      <c r="E23" s="132">
        <v>140.594629980197</v>
      </c>
      <c r="F23" s="126">
        <f>F22</f>
        <v>-33.550481551900603</v>
      </c>
      <c r="G23" s="135">
        <v>108.17344414665099</v>
      </c>
      <c r="H23" s="5"/>
      <c r="AJ23" s="75"/>
    </row>
    <row r="24" spans="2:36" x14ac:dyDescent="0.25">
      <c r="B24" s="83"/>
      <c r="C24"/>
      <c r="D24"/>
      <c r="E24"/>
      <c r="F24"/>
      <c r="G24"/>
      <c r="H24" s="5"/>
      <c r="AJ24" s="75"/>
    </row>
    <row r="25" spans="2:36" ht="13" thickBot="1" x14ac:dyDescent="0.3">
      <c r="B25" s="83"/>
      <c r="C25"/>
      <c r="D25"/>
      <c r="E25"/>
      <c r="F25"/>
      <c r="G25"/>
      <c r="H25" s="5"/>
      <c r="AJ25" s="75"/>
    </row>
    <row r="26" spans="2:36" ht="25" x14ac:dyDescent="0.25">
      <c r="B26" s="83"/>
      <c r="C26"/>
      <c r="D26"/>
      <c r="E26" s="69" t="s">
        <v>121</v>
      </c>
      <c r="F26" s="36" t="s">
        <v>115</v>
      </c>
      <c r="G26" s="70" t="s">
        <v>122</v>
      </c>
      <c r="H26" s="5"/>
      <c r="AJ26" s="75"/>
    </row>
    <row r="27" spans="2:36" ht="13" thickBot="1" x14ac:dyDescent="0.3">
      <c r="B27" s="83"/>
      <c r="C27"/>
      <c r="D27"/>
      <c r="E27" s="50" t="s">
        <v>116</v>
      </c>
      <c r="F27" s="51" t="s">
        <v>117</v>
      </c>
      <c r="G27" s="52" t="s">
        <v>118</v>
      </c>
      <c r="H27" s="5"/>
      <c r="AJ27" s="75"/>
    </row>
    <row r="28" spans="2:36" ht="13.5" thickBot="1" x14ac:dyDescent="0.3">
      <c r="B28" s="83"/>
      <c r="C28"/>
      <c r="D28" s="94" t="s">
        <v>119</v>
      </c>
      <c r="E28" s="136">
        <v>3.1994965648556399</v>
      </c>
      <c r="F28" s="138">
        <v>0</v>
      </c>
      <c r="G28" s="137">
        <v>3.2667340138643</v>
      </c>
      <c r="H28" s="5"/>
      <c r="AJ28" s="75"/>
    </row>
    <row r="29" spans="2:36" ht="14.25" customHeight="1" thickBot="1" x14ac:dyDescent="0.3">
      <c r="B29" s="84"/>
      <c r="C29" s="6"/>
      <c r="D29" s="184" t="s">
        <v>159</v>
      </c>
      <c r="E29" s="184"/>
      <c r="F29" s="184"/>
      <c r="G29" s="184"/>
      <c r="H29" s="15"/>
      <c r="AJ29" s="75"/>
    </row>
    <row r="30" spans="2:36" x14ac:dyDescent="0.25">
      <c r="B30" s="85"/>
      <c r="AJ30" s="75"/>
    </row>
    <row r="31" spans="2:36" x14ac:dyDescent="0.25">
      <c r="B31" s="85"/>
      <c r="AJ31" s="75"/>
    </row>
    <row r="32" spans="2:36" x14ac:dyDescent="0.25">
      <c r="B32" s="85"/>
      <c r="AJ32" s="75"/>
    </row>
    <row r="33" spans="2:36" x14ac:dyDescent="0.25">
      <c r="B33" s="85"/>
      <c r="AJ33" s="75"/>
    </row>
    <row r="34" spans="2:36" x14ac:dyDescent="0.25">
      <c r="B34" s="85"/>
      <c r="AJ34" s="75"/>
    </row>
    <row r="35" spans="2:36" x14ac:dyDescent="0.25">
      <c r="B35" s="85"/>
      <c r="AJ35" s="75"/>
    </row>
    <row r="36" spans="2:36" x14ac:dyDescent="0.25">
      <c r="B36" s="85"/>
      <c r="AJ36" s="75"/>
    </row>
    <row r="37" spans="2:36" x14ac:dyDescent="0.25">
      <c r="B37" s="85"/>
      <c r="AJ37" s="75"/>
    </row>
    <row r="38" spans="2:36" x14ac:dyDescent="0.25">
      <c r="B38" s="85"/>
      <c r="AJ38" s="75"/>
    </row>
    <row r="39" spans="2:36" x14ac:dyDescent="0.25">
      <c r="B39" s="85"/>
      <c r="AJ39" s="75"/>
    </row>
    <row r="40" spans="2:36" x14ac:dyDescent="0.25">
      <c r="B40" s="85"/>
      <c r="AJ40" s="75"/>
    </row>
    <row r="41" spans="2:36" x14ac:dyDescent="0.25">
      <c r="B41" s="85"/>
      <c r="AJ41" s="75"/>
    </row>
    <row r="42" spans="2:36" x14ac:dyDescent="0.25">
      <c r="B42" s="85"/>
      <c r="AJ42" s="75"/>
    </row>
    <row r="43" spans="2:36" x14ac:dyDescent="0.25">
      <c r="B43" s="85"/>
      <c r="AJ43" s="75"/>
    </row>
    <row r="44" spans="2:36" x14ac:dyDescent="0.25">
      <c r="B44" s="86"/>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9"/>
    </row>
  </sheetData>
  <mergeCells count="6">
    <mergeCell ref="D29:G29"/>
    <mergeCell ref="B1:H1"/>
    <mergeCell ref="C8:C13"/>
    <mergeCell ref="C18:C23"/>
    <mergeCell ref="C4:F4"/>
    <mergeCell ref="C3:E3"/>
  </mergeCells>
  <printOptions horizontalCentered="1"/>
  <pageMargins left="0.70866141732283472" right="0.70866141732283472" top="0.78740157480314965" bottom="0.78740157480314965"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Performance Non-Life Solo</vt:lpstr>
      <vt:lpstr>Performance Life Solo</vt:lpstr>
      <vt:lpstr>Performance Solo Reins.</vt:lpstr>
      <vt:lpstr>Simplified SST B. Sheet Solo</vt:lpstr>
      <vt:lpstr>Solvency Solo</vt:lpstr>
      <vt:lpstr>'Performance Life Solo'!Print_Area</vt:lpstr>
      <vt:lpstr>'Performance Non-Life Solo'!Print_Area</vt:lpstr>
      <vt:lpstr>'Performance Solo Reins.'!Print_Area</vt:lpstr>
      <vt:lpstr>'Simplified SST B. Sheet Solo'!Print_Area</vt:lpstr>
      <vt:lpstr>'Solvency Solo'!Print_Area</vt:lpstr>
      <vt:lpstr>'Performance Non-Life Solo'!Print_Titles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2019-09-02T12:47:49Z</dcterms:created>
  <dcterms:modified xsi:type="dcterms:W3CDTF">2024-04-16T06:51:48Z</dcterms:modified>
  <cp:category/>
  <dc:identifier/>
  <cp:contentStatus/>
  <dc:language/>
  <cp:version/>
</cp:coreProperties>
</file>